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大阪植物検疫協会\Desktop\"/>
    </mc:Choice>
  </mc:AlternateContent>
  <xr:revisionPtr revIDLastSave="0" documentId="8_{CBDC59BC-A8EB-4146-BEEF-79B28559879C}" xr6:coauthVersionLast="47" xr6:coauthVersionMax="47" xr10:uidLastSave="{00000000-0000-0000-0000-000000000000}"/>
  <bookViews>
    <workbookView xWindow="-120" yWindow="-120" windowWidth="29040" windowHeight="15720" xr2:uid="{C67970F2-2685-48A1-A989-3B0E423A41DC}"/>
  </bookViews>
  <sheets>
    <sheet name="種苗類以外（市内）" sheetId="1" r:id="rId1"/>
    <sheet name="種苗類以外（市外）" sheetId="7" r:id="rId2"/>
    <sheet name="種苗類（市内） " sheetId="8" r:id="rId3"/>
    <sheet name="種苗類（市外）" sheetId="9" r:id="rId4"/>
    <sheet name="種苗類以外VAN確（市内）" sheetId="5" r:id="rId5"/>
    <sheet name="種苗類VAN確（市内）" sheetId="6" r:id="rId6"/>
    <sheet name="種苗類以外事前移動（市内） (2)" sheetId="12" r:id="rId7"/>
    <sheet name="種苗類事前移動（市内）" sheetId="11" r:id="rId8"/>
    <sheet name="Sheet1" sheetId="13" r:id="rId9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75" i="7" l="1"/>
  <c r="L41" i="12"/>
  <c r="L41" i="11"/>
  <c r="N75" i="8"/>
  <c r="L58" i="6"/>
  <c r="L58" i="5"/>
  <c r="N75" i="9"/>
  <c r="N75" i="1"/>
</calcChain>
</file>

<file path=xl/sharedStrings.xml><?xml version="1.0" encoding="utf-8"?>
<sst xmlns="http://schemas.openxmlformats.org/spreadsheetml/2006/main" count="615" uniqueCount="96">
  <si>
    <t>種苗類以外（青果物・穀類・豆類・雑品・木材）コンテナ簡易賦課金計算表（市内版）</t>
    <rPh sb="0" eb="5">
      <t>シュビョウルイイガイ</t>
    </rPh>
    <rPh sb="6" eb="9">
      <t>セイカブツ</t>
    </rPh>
    <rPh sb="10" eb="12">
      <t>コクルイ</t>
    </rPh>
    <rPh sb="13" eb="15">
      <t>マメルイ</t>
    </rPh>
    <rPh sb="16" eb="18">
      <t>ザッピン</t>
    </rPh>
    <rPh sb="19" eb="21">
      <t>モクザイ</t>
    </rPh>
    <rPh sb="26" eb="28">
      <t>カンイ</t>
    </rPh>
    <rPh sb="28" eb="31">
      <t>フカキン</t>
    </rPh>
    <rPh sb="31" eb="34">
      <t>ケイサンヒョウ</t>
    </rPh>
    <rPh sb="35" eb="37">
      <t>シナイ</t>
    </rPh>
    <rPh sb="37" eb="38">
      <t>バン</t>
    </rPh>
    <phoneticPr fontId="1"/>
  </si>
  <si>
    <t>①</t>
    <phoneticPr fontId="1"/>
  </si>
  <si>
    <t>コンテナサイズ</t>
    <phoneticPr fontId="1"/>
  </si>
  <si>
    <t>申請のコンテナサイズに</t>
    <rPh sb="0" eb="2">
      <t>シンセイ</t>
    </rPh>
    <phoneticPr fontId="1"/>
  </si>
  <si>
    <t>選択</t>
    <rPh sb="0" eb="2">
      <t>センタク</t>
    </rPh>
    <phoneticPr fontId="1"/>
  </si>
  <si>
    <t>それぞれ本数を入力</t>
    <rPh sb="4" eb="6">
      <t>ホンスウ</t>
    </rPh>
    <rPh sb="7" eb="9">
      <t>ニュウリョク</t>
    </rPh>
    <phoneticPr fontId="1"/>
  </si>
  <si>
    <t>20F</t>
    <phoneticPr fontId="1"/>
  </si>
  <si>
    <t>本</t>
    <rPh sb="0" eb="1">
      <t>ホン</t>
    </rPh>
    <phoneticPr fontId="1"/>
  </si>
  <si>
    <t>40F</t>
    <phoneticPr fontId="1"/>
  </si>
  <si>
    <t>②</t>
    <phoneticPr fontId="1"/>
  </si>
  <si>
    <t>申請の種類数(段数)</t>
    <rPh sb="0" eb="2">
      <t>シンセイ</t>
    </rPh>
    <rPh sb="3" eb="6">
      <t>シュルイスウ</t>
    </rPh>
    <rPh sb="7" eb="9">
      <t>ダンスウ</t>
    </rPh>
    <phoneticPr fontId="1"/>
  </si>
  <si>
    <t>種類数(段数)入力</t>
    <rPh sb="0" eb="3">
      <t>シュルイスウ</t>
    </rPh>
    <rPh sb="4" eb="6">
      <t>ダンスウ</t>
    </rPh>
    <rPh sb="7" eb="9">
      <t>ニュウリョク</t>
    </rPh>
    <phoneticPr fontId="1"/>
  </si>
  <si>
    <t>を入力</t>
    <rPh sb="1" eb="3">
      <t>ニュウリョク</t>
    </rPh>
    <phoneticPr fontId="1"/>
  </si>
  <si>
    <t>件</t>
    <rPh sb="0" eb="1">
      <t>ケン</t>
    </rPh>
    <phoneticPr fontId="1"/>
  </si>
  <si>
    <t>③</t>
    <phoneticPr fontId="1"/>
  </si>
  <si>
    <t>PCピック、現場発給（合格証、</t>
    <rPh sb="6" eb="10">
      <t>ゲンバハッキュウ</t>
    </rPh>
    <rPh sb="11" eb="14">
      <t>ゴウカクショウ</t>
    </rPh>
    <phoneticPr fontId="1"/>
  </si>
  <si>
    <t>PCピック等の有無</t>
    <rPh sb="5" eb="6">
      <t>トウ</t>
    </rPh>
    <rPh sb="7" eb="9">
      <t>ウム</t>
    </rPh>
    <phoneticPr fontId="1"/>
  </si>
  <si>
    <t>移動証明）有れば１を入力</t>
    <rPh sb="0" eb="4">
      <t>イドウショウメイ</t>
    </rPh>
    <rPh sb="5" eb="6">
      <t>ア</t>
    </rPh>
    <rPh sb="10" eb="12">
      <t>ニュウリョク</t>
    </rPh>
    <phoneticPr fontId="1"/>
  </si>
  <si>
    <t>YES</t>
    <phoneticPr fontId="1"/>
  </si>
  <si>
    <t>NO</t>
    <phoneticPr fontId="1"/>
  </si>
  <si>
    <t>ガス検有無の確認</t>
    <rPh sb="2" eb="3">
      <t>ケン</t>
    </rPh>
    <rPh sb="3" eb="5">
      <t>ウム</t>
    </rPh>
    <rPh sb="6" eb="8">
      <t>カクニン</t>
    </rPh>
    <phoneticPr fontId="1"/>
  </si>
  <si>
    <t>④</t>
    <phoneticPr fontId="1"/>
  </si>
  <si>
    <t>有れば⑤、無ければ⑦</t>
    <rPh sb="0" eb="1">
      <t>ア</t>
    </rPh>
    <rPh sb="5" eb="6">
      <t>ナ</t>
    </rPh>
    <phoneticPr fontId="1"/>
  </si>
  <si>
    <t>ガスアウト有無の確認</t>
    <rPh sb="5" eb="7">
      <t>ウム</t>
    </rPh>
    <rPh sb="8" eb="10">
      <t>カクニン</t>
    </rPh>
    <phoneticPr fontId="1"/>
  </si>
  <si>
    <t>ガス検有</t>
    <rPh sb="2" eb="3">
      <t>ケン</t>
    </rPh>
    <rPh sb="3" eb="4">
      <t>アリ</t>
    </rPh>
    <phoneticPr fontId="1"/>
  </si>
  <si>
    <t>有れば⑥、無ければ⑦</t>
    <rPh sb="0" eb="1">
      <t>ア</t>
    </rPh>
    <rPh sb="5" eb="6">
      <t>ナ</t>
    </rPh>
    <phoneticPr fontId="1"/>
  </si>
  <si>
    <t>⑤</t>
    <phoneticPr fontId="1"/>
  </si>
  <si>
    <t>ガスアウト</t>
    <phoneticPr fontId="1"/>
  </si>
  <si>
    <r>
      <rPr>
        <sz val="6"/>
        <color rgb="FFFF0000"/>
        <rFont val="Yu Gothic"/>
        <family val="3"/>
        <charset val="128"/>
      </rPr>
      <t>※①</t>
    </r>
    <r>
      <rPr>
        <sz val="6"/>
        <color theme="1"/>
        <rFont val="Yu Gothic"/>
        <family val="3"/>
        <charset val="128"/>
      </rPr>
      <t>参考コンテナ抽出VAN</t>
    </r>
    <rPh sb="2" eb="4">
      <t>サンコウ</t>
    </rPh>
    <rPh sb="8" eb="10">
      <t>チュウシュツ</t>
    </rPh>
    <phoneticPr fontId="1"/>
  </si>
  <si>
    <t>⑥</t>
    <phoneticPr fontId="1"/>
  </si>
  <si>
    <t>2～5</t>
    <phoneticPr fontId="1"/>
  </si>
  <si>
    <t>V</t>
    <phoneticPr fontId="1"/>
  </si>
  <si>
    <t>2V</t>
    <phoneticPr fontId="1"/>
  </si>
  <si>
    <t>以上</t>
    <rPh sb="0" eb="2">
      <t>イジョウ</t>
    </rPh>
    <phoneticPr fontId="1"/>
  </si>
  <si>
    <t>6～10</t>
    <phoneticPr fontId="1"/>
  </si>
  <si>
    <t>3V</t>
  </si>
  <si>
    <r>
      <t>抽出VAN</t>
    </r>
    <r>
      <rPr>
        <sz val="6"/>
        <color rgb="FFFF0000"/>
        <rFont val="Yu Gothic"/>
        <family val="3"/>
        <charset val="128"/>
      </rPr>
      <t>※①②</t>
    </r>
    <rPh sb="0" eb="2">
      <t>チュウシュツ</t>
    </rPh>
    <phoneticPr fontId="1"/>
  </si>
  <si>
    <t>11～30</t>
    <phoneticPr fontId="1"/>
  </si>
  <si>
    <t>5V</t>
    <phoneticPr fontId="1"/>
  </si>
  <si>
    <t>31～50</t>
    <phoneticPr fontId="1"/>
  </si>
  <si>
    <t>7V</t>
  </si>
  <si>
    <t>回数</t>
    <rPh sb="0" eb="2">
      <t>カイスウ</t>
    </rPh>
    <phoneticPr fontId="1"/>
  </si>
  <si>
    <t>51以上</t>
    <rPh sb="2" eb="4">
      <t>イジョウ</t>
    </rPh>
    <phoneticPr fontId="1"/>
  </si>
  <si>
    <t>10V</t>
    <phoneticPr fontId="1"/>
  </si>
  <si>
    <r>
      <rPr>
        <sz val="6"/>
        <color rgb="FFFF0000"/>
        <rFont val="Yu Gothic"/>
        <family val="3"/>
        <charset val="128"/>
      </rPr>
      <t>※②</t>
    </r>
    <r>
      <rPr>
        <sz val="6"/>
        <color theme="1"/>
        <rFont val="Yu Gothic"/>
        <family val="3"/>
        <charset val="128"/>
      </rPr>
      <t>再検のVAN数は</t>
    </r>
    <r>
      <rPr>
        <sz val="6"/>
        <color rgb="FFFF0000"/>
        <rFont val="Yu Gothic"/>
        <family val="3"/>
        <charset val="128"/>
      </rPr>
      <t>※①</t>
    </r>
    <r>
      <rPr>
        <sz val="6"/>
        <color theme="1"/>
        <rFont val="Yu Gothic"/>
        <family val="3"/>
        <charset val="128"/>
      </rPr>
      <t>に表示</t>
    </r>
    <rPh sb="2" eb="4">
      <t>サイケン</t>
    </rPh>
    <rPh sb="8" eb="9">
      <t>スウ</t>
    </rPh>
    <rPh sb="13" eb="15">
      <t>ヒョウジ</t>
    </rPh>
    <phoneticPr fontId="1"/>
  </si>
  <si>
    <t>されている検査荷口となります。</t>
    <rPh sb="5" eb="7">
      <t>ケンサ</t>
    </rPh>
    <rPh sb="7" eb="9">
      <t>ニグチ</t>
    </rPh>
    <phoneticPr fontId="1"/>
  </si>
  <si>
    <t>申請時の抽出VAN数</t>
    <rPh sb="0" eb="3">
      <t>シンセイジ</t>
    </rPh>
    <rPh sb="4" eb="6">
      <t>チュウシュツ</t>
    </rPh>
    <rPh sb="9" eb="10">
      <t>スウ</t>
    </rPh>
    <phoneticPr fontId="1"/>
  </si>
  <si>
    <t>再検回数を入力</t>
    <rPh sb="0" eb="2">
      <t>サイケン</t>
    </rPh>
    <rPh sb="2" eb="4">
      <t>カイスウ</t>
    </rPh>
    <rPh sb="5" eb="7">
      <t>ニュウリョク</t>
    </rPh>
    <phoneticPr fontId="1"/>
  </si>
  <si>
    <t>出VAN検査有無の確認</t>
    <rPh sb="0" eb="1">
      <t>デ</t>
    </rPh>
    <rPh sb="4" eb="6">
      <t>ケンサ</t>
    </rPh>
    <rPh sb="6" eb="8">
      <t>ウム</t>
    </rPh>
    <rPh sb="9" eb="11">
      <t>カクニン</t>
    </rPh>
    <phoneticPr fontId="1"/>
  </si>
  <si>
    <t>有れば⑧、無ければ⑩</t>
    <rPh sb="0" eb="1">
      <t>ア</t>
    </rPh>
    <rPh sb="5" eb="6">
      <t>ナ</t>
    </rPh>
    <phoneticPr fontId="1"/>
  </si>
  <si>
    <t>⑦</t>
    <phoneticPr fontId="1"/>
  </si>
  <si>
    <t>出VAN</t>
    <rPh sb="0" eb="1">
      <t>デ</t>
    </rPh>
    <phoneticPr fontId="1"/>
  </si>
  <si>
    <t>出VAN検査に</t>
    <rPh sb="0" eb="1">
      <t>デ</t>
    </rPh>
    <rPh sb="4" eb="6">
      <t>ケンサ</t>
    </rPh>
    <phoneticPr fontId="1"/>
  </si>
  <si>
    <t>⑧</t>
    <phoneticPr fontId="1"/>
  </si>
  <si>
    <t>なれば移動証明が発給</t>
    <rPh sb="3" eb="7">
      <t>イドウショウメイ</t>
    </rPh>
    <rPh sb="8" eb="10">
      <t>ハッキュウ</t>
    </rPh>
    <phoneticPr fontId="1"/>
  </si>
  <si>
    <t>されるので１を入力</t>
    <rPh sb="7" eb="9">
      <t>ニュウリョク</t>
    </rPh>
    <phoneticPr fontId="1"/>
  </si>
  <si>
    <t>移動証明の発給</t>
    <rPh sb="0" eb="4">
      <t>イドウショウメイ</t>
    </rPh>
    <rPh sb="5" eb="7">
      <t>ハッキュウ</t>
    </rPh>
    <phoneticPr fontId="1"/>
  </si>
  <si>
    <t>⑨</t>
    <phoneticPr fontId="1"/>
  </si>
  <si>
    <t>移動地域場所を選択</t>
    <rPh sb="0" eb="2">
      <t>イドウ</t>
    </rPh>
    <rPh sb="2" eb="4">
      <t>チイキ</t>
    </rPh>
    <rPh sb="4" eb="6">
      <t>バショ</t>
    </rPh>
    <rPh sb="7" eb="9">
      <t>センタク</t>
    </rPh>
    <phoneticPr fontId="1"/>
  </si>
  <si>
    <t>築港</t>
    <rPh sb="0" eb="2">
      <t>チッコウ</t>
    </rPh>
    <phoneticPr fontId="1"/>
  </si>
  <si>
    <t>して１を入力</t>
    <rPh sb="4" eb="6">
      <t>ニュウリョク</t>
    </rPh>
    <phoneticPr fontId="1"/>
  </si>
  <si>
    <t>市内</t>
    <rPh sb="0" eb="2">
      <t>シナイ</t>
    </rPh>
    <phoneticPr fontId="1"/>
  </si>
  <si>
    <t>市外</t>
    <rPh sb="0" eb="2">
      <t>シガイ</t>
    </rPh>
    <phoneticPr fontId="1"/>
  </si>
  <si>
    <t>⑩</t>
    <phoneticPr fontId="1"/>
  </si>
  <si>
    <t>申請者及び荷主共に</t>
    <rPh sb="0" eb="3">
      <t>シンセイシャ</t>
    </rPh>
    <rPh sb="3" eb="4">
      <t>オヨ</t>
    </rPh>
    <rPh sb="5" eb="7">
      <t>ニヌシ</t>
    </rPh>
    <rPh sb="7" eb="8">
      <t>トモ</t>
    </rPh>
    <phoneticPr fontId="1"/>
  </si>
  <si>
    <t>会員</t>
    <rPh sb="0" eb="2">
      <t>カイイン</t>
    </rPh>
    <phoneticPr fontId="1"/>
  </si>
  <si>
    <t>会員の場合は会員に</t>
    <rPh sb="0" eb="2">
      <t>カイイン</t>
    </rPh>
    <rPh sb="3" eb="5">
      <t>バアイ</t>
    </rPh>
    <rPh sb="6" eb="8">
      <t>カイイン</t>
    </rPh>
    <phoneticPr fontId="1"/>
  </si>
  <si>
    <t>1を入力それ以外</t>
    <rPh sb="2" eb="4">
      <t>ニュウリョク</t>
    </rPh>
    <rPh sb="6" eb="8">
      <t>イガイ</t>
    </rPh>
    <phoneticPr fontId="1"/>
  </si>
  <si>
    <t>会員外</t>
    <rPh sb="0" eb="3">
      <t>カイインガイ</t>
    </rPh>
    <phoneticPr fontId="1"/>
  </si>
  <si>
    <t>会員外に1を入力</t>
    <rPh sb="6" eb="8">
      <t>ニュウリョク</t>
    </rPh>
    <phoneticPr fontId="1"/>
  </si>
  <si>
    <r>
      <rPr>
        <sz val="6"/>
        <color rgb="FFFF0000"/>
        <rFont val="Yu Gothic"/>
        <family val="3"/>
        <charset val="128"/>
      </rPr>
      <t>※</t>
    </r>
    <r>
      <rPr>
        <sz val="6"/>
        <color theme="1"/>
        <rFont val="Yu Gothic"/>
        <family val="3"/>
        <charset val="128"/>
      </rPr>
      <t>⑪</t>
    </r>
    <phoneticPr fontId="1"/>
  </si>
  <si>
    <t>計</t>
    <rPh sb="0" eb="1">
      <t>ケイ</t>
    </rPh>
    <phoneticPr fontId="1"/>
  </si>
  <si>
    <r>
      <rPr>
        <sz val="9"/>
        <color rgb="FFFF0000"/>
        <rFont val="Yu Gothic"/>
        <family val="3"/>
        <charset val="128"/>
      </rPr>
      <t>※</t>
    </r>
    <r>
      <rPr>
        <sz val="9"/>
        <color theme="1"/>
        <rFont val="Yu Gothic"/>
        <family val="3"/>
        <charset val="128"/>
      </rPr>
      <t>⑪につきましてはあくまでも目安です。</t>
    </r>
    <rPh sb="14" eb="16">
      <t>メヤス</t>
    </rPh>
    <phoneticPr fontId="1"/>
  </si>
  <si>
    <t>別途賦課金が発生する場合があります。</t>
    <rPh sb="0" eb="2">
      <t>ベット</t>
    </rPh>
    <rPh sb="2" eb="5">
      <t>フカキン</t>
    </rPh>
    <rPh sb="6" eb="8">
      <t>ハッセイ</t>
    </rPh>
    <rPh sb="10" eb="12">
      <t>バアイ</t>
    </rPh>
    <phoneticPr fontId="1"/>
  </si>
  <si>
    <t>※</t>
    <phoneticPr fontId="1"/>
  </si>
  <si>
    <t>フォームの変更不可</t>
    <rPh sb="5" eb="7">
      <t>ヘンコウ</t>
    </rPh>
    <rPh sb="7" eb="9">
      <t>フカ</t>
    </rPh>
    <phoneticPr fontId="1"/>
  </si>
  <si>
    <t>吹き出しで1を入れて下さいのところは1か0のみ入力可に条件設定</t>
    <rPh sb="0" eb="1">
      <t>フ</t>
    </rPh>
    <rPh sb="2" eb="3">
      <t>ダ</t>
    </rPh>
    <rPh sb="7" eb="8">
      <t>イ</t>
    </rPh>
    <rPh sb="10" eb="11">
      <t>クダ</t>
    </rPh>
    <rPh sb="23" eb="25">
      <t>ニュウリョク</t>
    </rPh>
    <rPh sb="25" eb="26">
      <t>カ</t>
    </rPh>
    <rPh sb="27" eb="29">
      <t>ジョウケン</t>
    </rPh>
    <rPh sb="29" eb="31">
      <t>セッテイ</t>
    </rPh>
    <phoneticPr fontId="1"/>
  </si>
  <si>
    <t>種苗類以外（青果物・雑品・木材）コンテナ簡易賦課金計算表（市外版）</t>
    <rPh sb="0" eb="5">
      <t>シュビョウルイイガイ</t>
    </rPh>
    <rPh sb="6" eb="9">
      <t>セイカブツ</t>
    </rPh>
    <rPh sb="10" eb="12">
      <t>ザッピン</t>
    </rPh>
    <rPh sb="13" eb="15">
      <t>モクザイ</t>
    </rPh>
    <rPh sb="20" eb="22">
      <t>カンイ</t>
    </rPh>
    <rPh sb="22" eb="25">
      <t>フカキン</t>
    </rPh>
    <rPh sb="25" eb="28">
      <t>ケイサンヒョウ</t>
    </rPh>
    <rPh sb="29" eb="31">
      <t>シガイ</t>
    </rPh>
    <rPh sb="31" eb="32">
      <t>バン</t>
    </rPh>
    <phoneticPr fontId="1"/>
  </si>
  <si>
    <t>フォームの変更不可(固定してください。）</t>
    <rPh sb="5" eb="7">
      <t>ヘンコウ</t>
    </rPh>
    <rPh sb="7" eb="9">
      <t>フカ</t>
    </rPh>
    <rPh sb="10" eb="12">
      <t>コテイ</t>
    </rPh>
    <phoneticPr fontId="1"/>
  </si>
  <si>
    <t>種苗類（種苗・切花・球根）コンテナ簡易賦課金計算表（市内版）</t>
    <rPh sb="0" eb="2">
      <t>シュビョウ</t>
    </rPh>
    <rPh sb="2" eb="3">
      <t>ルイ</t>
    </rPh>
    <rPh sb="4" eb="6">
      <t>シュビョウ</t>
    </rPh>
    <rPh sb="7" eb="9">
      <t>キリバナ</t>
    </rPh>
    <rPh sb="10" eb="12">
      <t>キュウコン</t>
    </rPh>
    <rPh sb="17" eb="19">
      <t>カンイ</t>
    </rPh>
    <rPh sb="19" eb="22">
      <t>フカキン</t>
    </rPh>
    <rPh sb="22" eb="25">
      <t>ケイサンヒョウ</t>
    </rPh>
    <rPh sb="26" eb="28">
      <t>シナイ</t>
    </rPh>
    <rPh sb="28" eb="29">
      <t>バン</t>
    </rPh>
    <phoneticPr fontId="1"/>
  </si>
  <si>
    <t>種苗類（種苗・切花・球根）コンテナ簡易賦課金計算表（市外版）</t>
    <rPh sb="0" eb="2">
      <t>シュビョウ</t>
    </rPh>
    <rPh sb="2" eb="3">
      <t>ルイ</t>
    </rPh>
    <rPh sb="4" eb="6">
      <t>シュビョウ</t>
    </rPh>
    <rPh sb="7" eb="9">
      <t>キリバナ</t>
    </rPh>
    <rPh sb="10" eb="12">
      <t>キュウコン</t>
    </rPh>
    <rPh sb="17" eb="19">
      <t>カンイ</t>
    </rPh>
    <rPh sb="19" eb="22">
      <t>フカキン</t>
    </rPh>
    <rPh sb="22" eb="25">
      <t>ケイサンヒョウ</t>
    </rPh>
    <rPh sb="26" eb="28">
      <t>シガイ</t>
    </rPh>
    <rPh sb="28" eb="29">
      <t>バン</t>
    </rPh>
    <phoneticPr fontId="1"/>
  </si>
  <si>
    <t>ガス検の有無の確認</t>
    <rPh sb="2" eb="3">
      <t>ケン</t>
    </rPh>
    <rPh sb="4" eb="6">
      <t>ウム</t>
    </rPh>
    <rPh sb="7" eb="9">
      <t>カクニン</t>
    </rPh>
    <phoneticPr fontId="1"/>
  </si>
  <si>
    <t>ガスアウトの有無の確認</t>
    <rPh sb="6" eb="8">
      <t>ウム</t>
    </rPh>
    <rPh sb="9" eb="11">
      <t>カクニン</t>
    </rPh>
    <phoneticPr fontId="1"/>
  </si>
  <si>
    <t>種苗類以外（青果物・穀類・豆類・雑品・木材）コンテナVAN確認後検査簡易賦課金計算表（市内版）</t>
    <rPh sb="0" eb="5">
      <t>シュビョウルイイガイ</t>
    </rPh>
    <rPh sb="6" eb="9">
      <t>セイカブツ</t>
    </rPh>
    <rPh sb="10" eb="12">
      <t>コクルイ</t>
    </rPh>
    <rPh sb="13" eb="15">
      <t>マメルイ</t>
    </rPh>
    <rPh sb="16" eb="18">
      <t>ザッピン</t>
    </rPh>
    <rPh sb="19" eb="21">
      <t>モクザイ</t>
    </rPh>
    <rPh sb="29" eb="31">
      <t>カクニン</t>
    </rPh>
    <rPh sb="31" eb="32">
      <t>ゴ</t>
    </rPh>
    <rPh sb="32" eb="34">
      <t>ケンサ</t>
    </rPh>
    <rPh sb="34" eb="36">
      <t>カンイ</t>
    </rPh>
    <rPh sb="36" eb="39">
      <t>フカキン</t>
    </rPh>
    <rPh sb="39" eb="42">
      <t>ケイサンヒョウ</t>
    </rPh>
    <rPh sb="43" eb="45">
      <t>シナイ</t>
    </rPh>
    <rPh sb="45" eb="46">
      <t>バン</t>
    </rPh>
    <phoneticPr fontId="1"/>
  </si>
  <si>
    <t>VAN確認をしている</t>
    <rPh sb="3" eb="5">
      <t>カクニン</t>
    </rPh>
    <phoneticPr fontId="1"/>
  </si>
  <si>
    <t>ので１を入力</t>
    <rPh sb="4" eb="6">
      <t>ニュウリョク</t>
    </rPh>
    <phoneticPr fontId="1"/>
  </si>
  <si>
    <t>VAN確認有無の確認</t>
    <rPh sb="3" eb="5">
      <t>カクニン</t>
    </rPh>
    <rPh sb="5" eb="7">
      <t>ウム</t>
    </rPh>
    <rPh sb="8" eb="10">
      <t>カクニン</t>
    </rPh>
    <phoneticPr fontId="1"/>
  </si>
  <si>
    <t>VAN確認</t>
    <rPh sb="3" eb="5">
      <t>カクニン</t>
    </rPh>
    <phoneticPr fontId="1"/>
  </si>
  <si>
    <t>VAN確有</t>
    <rPh sb="3" eb="4">
      <t>カク</t>
    </rPh>
    <rPh sb="4" eb="5">
      <t>アリ</t>
    </rPh>
    <phoneticPr fontId="1"/>
  </si>
  <si>
    <t>移動証明が発給される</t>
    <rPh sb="0" eb="4">
      <t>イドウショウメイ</t>
    </rPh>
    <rPh sb="5" eb="7">
      <t>ハッキュウ</t>
    </rPh>
    <phoneticPr fontId="1"/>
  </si>
  <si>
    <t>※⑥関連</t>
    <rPh sb="2" eb="4">
      <t>カンレン</t>
    </rPh>
    <phoneticPr fontId="1"/>
  </si>
  <si>
    <t>※⑩につきましてはあくまでも目安です。</t>
    <rPh sb="14" eb="16">
      <t>メヤス</t>
    </rPh>
    <phoneticPr fontId="1"/>
  </si>
  <si>
    <t>種苗類コンテナ事前移動/VAN確認後検査簡易賦課金計算表（市内版）</t>
    <rPh sb="0" eb="2">
      <t>シュビョウ</t>
    </rPh>
    <rPh sb="2" eb="3">
      <t>ルイ</t>
    </rPh>
    <rPh sb="7" eb="11">
      <t>ジゼンイドウ</t>
    </rPh>
    <rPh sb="15" eb="17">
      <t>カクニン</t>
    </rPh>
    <rPh sb="17" eb="18">
      <t>ゴ</t>
    </rPh>
    <rPh sb="18" eb="20">
      <t>ケンサ</t>
    </rPh>
    <rPh sb="20" eb="22">
      <t>カンイ</t>
    </rPh>
    <rPh sb="22" eb="25">
      <t>フカキン</t>
    </rPh>
    <rPh sb="25" eb="28">
      <t>ケイサンヒョウ</t>
    </rPh>
    <rPh sb="29" eb="31">
      <t>シナイ</t>
    </rPh>
    <rPh sb="31" eb="32">
      <t>バン</t>
    </rPh>
    <phoneticPr fontId="1"/>
  </si>
  <si>
    <t>種苗類以外コンテナ事前移動検査簡易賦課金計算表（市内版）</t>
    <rPh sb="0" eb="2">
      <t>シュビョウ</t>
    </rPh>
    <rPh sb="2" eb="3">
      <t>ルイ</t>
    </rPh>
    <rPh sb="3" eb="5">
      <t>イガイ</t>
    </rPh>
    <rPh sb="9" eb="13">
      <t>ジゼンイドウ</t>
    </rPh>
    <rPh sb="13" eb="15">
      <t>ケンサ</t>
    </rPh>
    <rPh sb="15" eb="17">
      <t>カンイ</t>
    </rPh>
    <rPh sb="17" eb="20">
      <t>フカキン</t>
    </rPh>
    <rPh sb="20" eb="23">
      <t>ケイサンヒョウ</t>
    </rPh>
    <rPh sb="24" eb="26">
      <t>シナイ</t>
    </rPh>
    <rPh sb="26" eb="27">
      <t>バン</t>
    </rPh>
    <phoneticPr fontId="1"/>
  </si>
  <si>
    <t>➅</t>
    <phoneticPr fontId="1"/>
  </si>
  <si>
    <t>種苗類コンテナ事前移動検査簡易賦課金計算表（市内版）</t>
    <rPh sb="0" eb="2">
      <t>シュビョウ</t>
    </rPh>
    <rPh sb="2" eb="3">
      <t>ルイ</t>
    </rPh>
    <rPh sb="7" eb="11">
      <t>ジゼンイドウ</t>
    </rPh>
    <rPh sb="11" eb="13">
      <t>ケンサ</t>
    </rPh>
    <rPh sb="13" eb="15">
      <t>カンイ</t>
    </rPh>
    <rPh sb="15" eb="18">
      <t>フカキン</t>
    </rPh>
    <rPh sb="18" eb="21">
      <t>ケイサンヒョウ</t>
    </rPh>
    <rPh sb="22" eb="24">
      <t>シナイ</t>
    </rPh>
    <rPh sb="24" eb="25">
      <t>バン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</si>
</sst>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11"/>
      <color rgb="FFFF0000"/>
      <name val="Yu Gothic"/>
      <family val="3"/>
      <charset val="128"/>
    </font>
    <font>
      <sz val="9"/>
      <color theme="1"/>
      <name val="Yu Gothic"/>
      <family val="3"/>
      <charset val="128"/>
    </font>
    <font>
      <sz val="9"/>
      <color rgb="FFFF0000"/>
      <name val="Yu Gothic"/>
      <family val="3"/>
      <charset val="128"/>
    </font>
    <font>
      <sz val="6"/>
      <color theme="1"/>
      <name val="游ゴシック"/>
      <family val="3"/>
      <charset val="128"/>
      <scheme val="minor"/>
    </font>
    <font>
      <sz val="6"/>
      <color theme="1"/>
      <name val="游ゴシック"/>
      <family val="2"/>
      <charset val="128"/>
      <scheme val="minor"/>
    </font>
    <font>
      <sz val="7"/>
      <color theme="1"/>
      <name val="游ゴシック"/>
      <family val="2"/>
      <charset val="128"/>
      <scheme val="minor"/>
    </font>
    <font>
      <sz val="7"/>
      <color theme="1"/>
      <name val="游ゴシック"/>
      <family val="3"/>
      <charset val="128"/>
      <scheme val="minor"/>
    </font>
    <font>
      <sz val="6"/>
      <color theme="1"/>
      <name val="Yu Gothic"/>
      <family val="3"/>
      <charset val="128"/>
    </font>
    <font>
      <sz val="6"/>
      <color rgb="FFFF0000"/>
      <name val="Yu Gothic"/>
      <family val="3"/>
      <charset val="128"/>
    </font>
    <font>
      <sz val="11"/>
      <color rgb="FFFF0000"/>
      <name val="游ゴシック"/>
      <family val="2"/>
      <charset val="128"/>
      <scheme val="minor"/>
    </font>
    <font>
      <sz val="8"/>
      <color rgb="FFFF0000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64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0" fillId="0" borderId="0" xfId="0" applyAlignment="1">
      <alignment vertical="center" shrinkToFit="1"/>
    </xf>
    <xf numFmtId="0" fontId="5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0" fillId="0" borderId="0" xfId="0" applyAlignment="1">
      <alignment horizontal="left" vertical="center"/>
    </xf>
    <xf numFmtId="0" fontId="9" fillId="0" borderId="0" xfId="0" applyFont="1" applyAlignment="1">
      <alignment horizontal="right"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13" fillId="0" borderId="0" xfId="0" applyFont="1">
      <alignment vertical="center"/>
    </xf>
    <xf numFmtId="0" fontId="12" fillId="0" borderId="0" xfId="0" applyFont="1">
      <alignment vertical="center"/>
    </xf>
    <xf numFmtId="0" fontId="14" fillId="0" borderId="0" xfId="0" applyFont="1" applyAlignment="1">
      <alignment horizontal="right" vertical="center"/>
    </xf>
    <xf numFmtId="0" fontId="15" fillId="0" borderId="0" xfId="0" applyFont="1">
      <alignment vertical="center"/>
    </xf>
    <xf numFmtId="0" fontId="15" fillId="0" borderId="0" xfId="0" applyFont="1" applyAlignment="1">
      <alignment horizontal="right" vertical="center"/>
    </xf>
    <xf numFmtId="14" fontId="7" fillId="0" borderId="0" xfId="0" applyNumberFormat="1" applyFont="1">
      <alignment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right" vertical="center"/>
    </xf>
    <xf numFmtId="0" fontId="13" fillId="0" borderId="6" xfId="0" applyFont="1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11" fillId="0" borderId="0" xfId="0" applyFont="1" applyAlignment="1">
      <alignment horizontal="right" vertical="center"/>
    </xf>
    <xf numFmtId="0" fontId="19" fillId="0" borderId="0" xfId="0" applyFont="1">
      <alignment vertical="center"/>
    </xf>
    <xf numFmtId="0" fontId="18" fillId="0" borderId="0" xfId="0" applyFont="1">
      <alignment vertical="center"/>
    </xf>
    <xf numFmtId="0" fontId="11" fillId="0" borderId="0" xfId="0" applyFont="1">
      <alignment vertical="center"/>
    </xf>
    <xf numFmtId="0" fontId="4" fillId="0" borderId="1" xfId="0" applyFont="1" applyBorder="1">
      <alignment vertical="center"/>
    </xf>
    <xf numFmtId="0" fontId="5" fillId="0" borderId="1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6" fillId="0" borderId="0" xfId="0" applyFont="1" applyAlignment="1">
      <alignment vertical="center" shrinkToFit="1"/>
    </xf>
    <xf numFmtId="0" fontId="8" fillId="0" borderId="0" xfId="0" applyFont="1" applyAlignment="1">
      <alignment horizontal="right" vertical="center"/>
    </xf>
    <xf numFmtId="0" fontId="13" fillId="0" borderId="0" xfId="0" applyFont="1" applyAlignment="1">
      <alignment vertical="center" shrinkToFit="1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shrinkToFit="1"/>
    </xf>
    <xf numFmtId="14" fontId="7" fillId="0" borderId="5" xfId="0" applyNumberFormat="1" applyFont="1" applyBorder="1" applyAlignment="1">
      <alignment horizontal="right" vertical="center"/>
    </xf>
    <xf numFmtId="14" fontId="7" fillId="0" borderId="0" xfId="0" applyNumberFormat="1" applyFont="1" applyAlignment="1">
      <alignment horizontal="right" vertical="center"/>
    </xf>
    <xf numFmtId="0" fontId="16" fillId="0" borderId="2" xfId="0" applyFont="1" applyBorder="1" applyAlignment="1">
      <alignment horizontal="center" vertical="center" shrinkToFit="1"/>
    </xf>
    <xf numFmtId="0" fontId="16" fillId="0" borderId="3" xfId="0" applyFont="1" applyBorder="1" applyAlignment="1">
      <alignment horizontal="center" vertical="center" shrinkToFit="1"/>
    </xf>
    <xf numFmtId="0" fontId="16" fillId="0" borderId="4" xfId="0" applyFont="1" applyBorder="1" applyAlignment="1">
      <alignment horizontal="center" vertical="center" shrinkToFit="1"/>
    </xf>
    <xf numFmtId="0" fontId="16" fillId="0" borderId="5" xfId="0" applyFont="1" applyBorder="1" applyAlignment="1">
      <alignment horizontal="center" vertical="center" shrinkToFit="1"/>
    </xf>
    <xf numFmtId="0" fontId="16" fillId="0" borderId="0" xfId="0" applyFont="1" applyAlignment="1">
      <alignment horizontal="center" vertical="center" shrinkToFit="1"/>
    </xf>
    <xf numFmtId="0" fontId="16" fillId="0" borderId="6" xfId="0" applyFont="1" applyBorder="1" applyAlignment="1">
      <alignment horizontal="center" vertical="center" shrinkToFit="1"/>
    </xf>
    <xf numFmtId="0" fontId="13" fillId="0" borderId="7" xfId="0" applyFont="1" applyBorder="1" applyAlignment="1">
      <alignment horizontal="center" vertical="center" shrinkToFit="1"/>
    </xf>
    <xf numFmtId="0" fontId="13" fillId="0" borderId="8" xfId="0" applyFont="1" applyBorder="1" applyAlignment="1">
      <alignment horizontal="center" vertical="center" shrinkToFit="1"/>
    </xf>
    <xf numFmtId="0" fontId="13" fillId="0" borderId="9" xfId="0" applyFont="1" applyBorder="1" applyAlignment="1">
      <alignment horizontal="center" vertical="center" shrinkToFit="1"/>
    </xf>
    <xf numFmtId="0" fontId="10" fillId="0" borderId="0" xfId="0" applyFont="1" applyAlignment="1">
      <alignment horizontal="left" vertical="center" shrinkToFit="1"/>
    </xf>
    <xf numFmtId="0" fontId="4" fillId="0" borderId="0" xfId="0" applyFont="1" applyAlignment="1">
      <alignment horizontal="left" vertical="center" shrinkToFit="1"/>
    </xf>
    <xf numFmtId="0" fontId="7" fillId="0" borderId="0" xfId="0" applyFont="1" applyAlignment="1">
      <alignment horizontal="right" vertical="center" shrinkToFit="1"/>
    </xf>
    <xf numFmtId="0" fontId="8" fillId="0" borderId="0" xfId="0" applyFont="1" applyAlignment="1">
      <alignment horizontal="right" vertical="center" shrinkToFit="1"/>
    </xf>
    <xf numFmtId="38" fontId="0" fillId="0" borderId="0" xfId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8" fillId="0" borderId="0" xfId="0" applyFont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154404</xdr:colOff>
      <xdr:row>2</xdr:row>
      <xdr:rowOff>101600</xdr:rowOff>
    </xdr:from>
    <xdr:to>
      <xdr:col>18</xdr:col>
      <xdr:colOff>10026</xdr:colOff>
      <xdr:row>7</xdr:row>
      <xdr:rowOff>85224</xdr:rowOff>
    </xdr:to>
    <xdr:sp macro="" textlink="">
      <xdr:nvSpPr>
        <xdr:cNvPr id="4" name="フローチャート: 処理 3">
          <a:extLst>
            <a:ext uri="{FF2B5EF4-FFF2-40B4-BE49-F238E27FC236}">
              <a16:creationId xmlns:a16="http://schemas.microsoft.com/office/drawing/2014/main" id="{64A64CB4-6996-43E0-9960-F276DE24F892}"/>
            </a:ext>
          </a:extLst>
        </xdr:cNvPr>
        <xdr:cNvSpPr/>
      </xdr:nvSpPr>
      <xdr:spPr>
        <a:xfrm>
          <a:off x="2891588" y="477587"/>
          <a:ext cx="908385" cy="660400"/>
        </a:xfrm>
        <a:prstGeom prst="flowChartProcess">
          <a:avLst/>
        </a:prstGeom>
        <a:noFill/>
        <a:ln w="57150">
          <a:solidFill>
            <a:schemeClr val="accent1"/>
          </a:solidFill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noFill/>
          </a:endParaRPr>
        </a:p>
      </xdr:txBody>
    </xdr:sp>
    <xdr:clientData/>
  </xdr:twoCellAnchor>
  <xdr:twoCellAnchor>
    <xdr:from>
      <xdr:col>13</xdr:col>
      <xdr:colOff>172620</xdr:colOff>
      <xdr:row>9</xdr:row>
      <xdr:rowOff>6350</xdr:rowOff>
    </xdr:from>
    <xdr:to>
      <xdr:col>18</xdr:col>
      <xdr:colOff>4345</xdr:colOff>
      <xdr:row>12</xdr:row>
      <xdr:rowOff>82549</xdr:rowOff>
    </xdr:to>
    <xdr:sp macro="" textlink="">
      <xdr:nvSpPr>
        <xdr:cNvPr id="5" name="フローチャート: 処理 4">
          <a:extLst>
            <a:ext uri="{FF2B5EF4-FFF2-40B4-BE49-F238E27FC236}">
              <a16:creationId xmlns:a16="http://schemas.microsoft.com/office/drawing/2014/main" id="{3D5B398F-41F4-AB16-E625-8C3AD2CDA831}"/>
            </a:ext>
          </a:extLst>
        </xdr:cNvPr>
        <xdr:cNvSpPr/>
      </xdr:nvSpPr>
      <xdr:spPr>
        <a:xfrm>
          <a:off x="2909804" y="1329824"/>
          <a:ext cx="884488" cy="482264"/>
        </a:xfrm>
        <a:prstGeom prst="flowChartProcess">
          <a:avLst/>
        </a:prstGeom>
        <a:noFill/>
        <a:ln w="57150">
          <a:solidFill>
            <a:schemeClr val="accent1"/>
          </a:solidFill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135022</xdr:colOff>
      <xdr:row>19</xdr:row>
      <xdr:rowOff>120316</xdr:rowOff>
    </xdr:from>
    <xdr:to>
      <xdr:col>18</xdr:col>
      <xdr:colOff>81047</xdr:colOff>
      <xdr:row>24</xdr:row>
      <xdr:rowOff>16710</xdr:rowOff>
    </xdr:to>
    <xdr:sp macro="" textlink="">
      <xdr:nvSpPr>
        <xdr:cNvPr id="6" name="フローチャート: 判断 5">
          <a:extLst>
            <a:ext uri="{FF2B5EF4-FFF2-40B4-BE49-F238E27FC236}">
              <a16:creationId xmlns:a16="http://schemas.microsoft.com/office/drawing/2014/main" id="{4207623F-2480-CC5E-55C5-60648296EE3C}"/>
            </a:ext>
          </a:extLst>
        </xdr:cNvPr>
        <xdr:cNvSpPr/>
      </xdr:nvSpPr>
      <xdr:spPr>
        <a:xfrm>
          <a:off x="2872206" y="2797342"/>
          <a:ext cx="998788" cy="573171"/>
        </a:xfrm>
        <a:prstGeom prst="flowChartDecision">
          <a:avLst/>
        </a:prstGeom>
        <a:noFill/>
        <a:ln w="57150">
          <a:solidFill>
            <a:schemeClr val="accent1"/>
          </a:solidFill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84555</xdr:colOff>
      <xdr:row>30</xdr:row>
      <xdr:rowOff>61996</xdr:rowOff>
    </xdr:from>
    <xdr:to>
      <xdr:col>10</xdr:col>
      <xdr:colOff>116305</xdr:colOff>
      <xdr:row>35</xdr:row>
      <xdr:rowOff>68346</xdr:rowOff>
    </xdr:to>
    <xdr:sp macro="" textlink="">
      <xdr:nvSpPr>
        <xdr:cNvPr id="7" name="フローチャート: 処理 6">
          <a:extLst>
            <a:ext uri="{FF2B5EF4-FFF2-40B4-BE49-F238E27FC236}">
              <a16:creationId xmlns:a16="http://schemas.microsoft.com/office/drawing/2014/main" id="{3F1CE3E6-8EEE-6C72-BCD2-4F0F4BFB6F6E}"/>
            </a:ext>
          </a:extLst>
        </xdr:cNvPr>
        <xdr:cNvSpPr/>
      </xdr:nvSpPr>
      <xdr:spPr>
        <a:xfrm>
          <a:off x="1558423" y="4227930"/>
          <a:ext cx="663408" cy="683127"/>
        </a:xfrm>
        <a:prstGeom prst="flowChartProcess">
          <a:avLst/>
        </a:prstGeom>
        <a:noFill/>
        <a:ln w="57150">
          <a:solidFill>
            <a:schemeClr val="accent1"/>
          </a:solidFill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152400</xdr:colOff>
      <xdr:row>44</xdr:row>
      <xdr:rowOff>123825</xdr:rowOff>
    </xdr:from>
    <xdr:to>
      <xdr:col>22</xdr:col>
      <xdr:colOff>88900</xdr:colOff>
      <xdr:row>48</xdr:row>
      <xdr:rowOff>123825</xdr:rowOff>
    </xdr:to>
    <xdr:sp macro="" textlink="">
      <xdr:nvSpPr>
        <xdr:cNvPr id="8" name="フローチャート: 判断 7">
          <a:extLst>
            <a:ext uri="{FF2B5EF4-FFF2-40B4-BE49-F238E27FC236}">
              <a16:creationId xmlns:a16="http://schemas.microsoft.com/office/drawing/2014/main" id="{4A745979-696C-4823-95E1-734081A1EBC7}"/>
            </a:ext>
          </a:extLst>
        </xdr:cNvPr>
        <xdr:cNvSpPr/>
      </xdr:nvSpPr>
      <xdr:spPr>
        <a:xfrm>
          <a:off x="3714750" y="6099175"/>
          <a:ext cx="984250" cy="533400"/>
        </a:xfrm>
        <a:prstGeom prst="flowChartDecision">
          <a:avLst/>
        </a:prstGeom>
        <a:noFill/>
        <a:ln w="57150">
          <a:solidFill>
            <a:schemeClr val="accent1"/>
          </a:solidFill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196850</xdr:colOff>
      <xdr:row>49</xdr:row>
      <xdr:rowOff>25399</xdr:rowOff>
    </xdr:from>
    <xdr:to>
      <xdr:col>17</xdr:col>
      <xdr:colOff>82550</xdr:colOff>
      <xdr:row>53</xdr:row>
      <xdr:rowOff>31750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7864AF36-A61A-82EE-A695-85CAD9D4CE3B}"/>
            </a:ext>
          </a:extLst>
        </xdr:cNvPr>
        <xdr:cNvSpPr/>
      </xdr:nvSpPr>
      <xdr:spPr>
        <a:xfrm>
          <a:off x="2711450" y="6667499"/>
          <a:ext cx="933450" cy="539751"/>
        </a:xfrm>
        <a:prstGeom prst="rect">
          <a:avLst/>
        </a:prstGeom>
        <a:noFill/>
        <a:ln w="57150">
          <a:solidFill>
            <a:schemeClr val="accent1"/>
          </a:solidFill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88900</xdr:colOff>
      <xdr:row>46</xdr:row>
      <xdr:rowOff>117475</xdr:rowOff>
    </xdr:from>
    <xdr:to>
      <xdr:col>23</xdr:col>
      <xdr:colOff>190500</xdr:colOff>
      <xdr:row>46</xdr:row>
      <xdr:rowOff>119063</xdr:rowOff>
    </xdr:to>
    <xdr:cxnSp macro="">
      <xdr:nvCxnSpPr>
        <xdr:cNvPr id="20" name="直線コネクタ 19">
          <a:extLst>
            <a:ext uri="{FF2B5EF4-FFF2-40B4-BE49-F238E27FC236}">
              <a16:creationId xmlns:a16="http://schemas.microsoft.com/office/drawing/2014/main" id="{4354BEAC-6905-7004-CEF5-034CCBD53581}"/>
            </a:ext>
          </a:extLst>
        </xdr:cNvPr>
        <xdr:cNvCxnSpPr>
          <a:stCxn id="8" idx="3"/>
        </xdr:cNvCxnSpPr>
      </xdr:nvCxnSpPr>
      <xdr:spPr>
        <a:xfrm flipV="1">
          <a:off x="4699000" y="6359525"/>
          <a:ext cx="3111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200526</xdr:colOff>
      <xdr:row>47</xdr:row>
      <xdr:rowOff>5013</xdr:rowOff>
    </xdr:from>
    <xdr:to>
      <xdr:col>15</xdr:col>
      <xdr:colOff>1169</xdr:colOff>
      <xdr:row>48</xdr:row>
      <xdr:rowOff>120649</xdr:rowOff>
    </xdr:to>
    <xdr:cxnSp macro="">
      <xdr:nvCxnSpPr>
        <xdr:cNvPr id="23" name="直線矢印コネクタ 22">
          <a:extLst>
            <a:ext uri="{FF2B5EF4-FFF2-40B4-BE49-F238E27FC236}">
              <a16:creationId xmlns:a16="http://schemas.microsoft.com/office/drawing/2014/main" id="{48350F95-2796-5C57-1177-4A66D480BA24}"/>
            </a:ext>
          </a:extLst>
        </xdr:cNvPr>
        <xdr:cNvCxnSpPr/>
      </xdr:nvCxnSpPr>
      <xdr:spPr>
        <a:xfrm>
          <a:off x="3148263" y="6471987"/>
          <a:ext cx="11195" cy="250991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22225</xdr:colOff>
      <xdr:row>57</xdr:row>
      <xdr:rowOff>38100</xdr:rowOff>
    </xdr:from>
    <xdr:to>
      <xdr:col>17</xdr:col>
      <xdr:colOff>95250</xdr:colOff>
      <xdr:row>64</xdr:row>
      <xdr:rowOff>3175</xdr:rowOff>
    </xdr:to>
    <xdr:sp macro="" textlink="">
      <xdr:nvSpPr>
        <xdr:cNvPr id="24" name="正方形/長方形 23">
          <a:extLst>
            <a:ext uri="{FF2B5EF4-FFF2-40B4-BE49-F238E27FC236}">
              <a16:creationId xmlns:a16="http://schemas.microsoft.com/office/drawing/2014/main" id="{2EC69902-7199-4739-BB04-ED06E6C8F65B}"/>
            </a:ext>
            <a:ext uri="{147F2762-F138-4A5C-976F-8EAC2B608ADB}">
              <a16:predDERef xmlns:a16="http://schemas.microsoft.com/office/drawing/2014/main" pred="{48350F95-2796-5C57-1177-4A66D480BA24}"/>
            </a:ext>
          </a:extLst>
        </xdr:cNvPr>
        <xdr:cNvSpPr/>
      </xdr:nvSpPr>
      <xdr:spPr>
        <a:xfrm>
          <a:off x="2746375" y="7743825"/>
          <a:ext cx="911225" cy="898525"/>
        </a:xfrm>
        <a:prstGeom prst="rect">
          <a:avLst/>
        </a:prstGeom>
        <a:noFill/>
        <a:ln w="57150">
          <a:solidFill>
            <a:schemeClr val="accent1"/>
          </a:solidFill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10027</xdr:colOff>
      <xdr:row>46</xdr:row>
      <xdr:rowOff>123826</xdr:rowOff>
    </xdr:from>
    <xdr:to>
      <xdr:col>17</xdr:col>
      <xdr:colOff>152400</xdr:colOff>
      <xdr:row>46</xdr:row>
      <xdr:rowOff>125329</xdr:rowOff>
    </xdr:to>
    <xdr:cxnSp macro="">
      <xdr:nvCxnSpPr>
        <xdr:cNvPr id="27" name="直線コネクタ 26">
          <a:extLst>
            <a:ext uri="{FF2B5EF4-FFF2-40B4-BE49-F238E27FC236}">
              <a16:creationId xmlns:a16="http://schemas.microsoft.com/office/drawing/2014/main" id="{A2CB6922-C6A3-F485-6BF9-74DCE49CC529}"/>
            </a:ext>
          </a:extLst>
        </xdr:cNvPr>
        <xdr:cNvCxnSpPr>
          <a:endCxn id="8" idx="1"/>
        </xdr:cNvCxnSpPr>
      </xdr:nvCxnSpPr>
      <xdr:spPr>
        <a:xfrm flipV="1">
          <a:off x="3168316" y="6455444"/>
          <a:ext cx="563479" cy="150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0</xdr:colOff>
      <xdr:row>46</xdr:row>
      <xdr:rowOff>125329</xdr:rowOff>
    </xdr:from>
    <xdr:to>
      <xdr:col>24</xdr:col>
      <xdr:colOff>15040</xdr:colOff>
      <xdr:row>65</xdr:row>
      <xdr:rowOff>69850</xdr:rowOff>
    </xdr:to>
    <xdr:cxnSp macro="">
      <xdr:nvCxnSpPr>
        <xdr:cNvPr id="29" name="直線矢印コネクタ 28">
          <a:extLst>
            <a:ext uri="{FF2B5EF4-FFF2-40B4-BE49-F238E27FC236}">
              <a16:creationId xmlns:a16="http://schemas.microsoft.com/office/drawing/2014/main" id="{774E678B-6DD2-B866-00B2-161B5BB8C16B}"/>
            </a:ext>
          </a:extLst>
        </xdr:cNvPr>
        <xdr:cNvCxnSpPr>
          <a:cxnSpLocks/>
        </xdr:cNvCxnSpPr>
      </xdr:nvCxnSpPr>
      <xdr:spPr>
        <a:xfrm flipH="1">
          <a:off x="5053263" y="6456947"/>
          <a:ext cx="15040" cy="2516271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135355</xdr:colOff>
      <xdr:row>60</xdr:row>
      <xdr:rowOff>120316</xdr:rowOff>
    </xdr:from>
    <xdr:to>
      <xdr:col>23</xdr:col>
      <xdr:colOff>205538</xdr:colOff>
      <xdr:row>60</xdr:row>
      <xdr:rowOff>125329</xdr:rowOff>
    </xdr:to>
    <xdr:cxnSp macro="">
      <xdr:nvCxnSpPr>
        <xdr:cNvPr id="34" name="直線矢印コネクタ 33">
          <a:extLst>
            <a:ext uri="{FF2B5EF4-FFF2-40B4-BE49-F238E27FC236}">
              <a16:creationId xmlns:a16="http://schemas.microsoft.com/office/drawing/2014/main" id="{3AF9B767-9D9C-5429-C7B9-05D58F1CA284}"/>
            </a:ext>
          </a:extLst>
        </xdr:cNvPr>
        <xdr:cNvCxnSpPr/>
      </xdr:nvCxnSpPr>
      <xdr:spPr>
        <a:xfrm flipV="1">
          <a:off x="3714750" y="8346908"/>
          <a:ext cx="1333499" cy="5013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120316</xdr:colOff>
      <xdr:row>23</xdr:row>
      <xdr:rowOff>130176</xdr:rowOff>
    </xdr:from>
    <xdr:to>
      <xdr:col>11</xdr:col>
      <xdr:colOff>66341</xdr:colOff>
      <xdr:row>28</xdr:row>
      <xdr:rowOff>0</xdr:rowOff>
    </xdr:to>
    <xdr:sp macro="" textlink="">
      <xdr:nvSpPr>
        <xdr:cNvPr id="13" name="フローチャート: 判断 12">
          <a:extLst>
            <a:ext uri="{FF2B5EF4-FFF2-40B4-BE49-F238E27FC236}">
              <a16:creationId xmlns:a16="http://schemas.microsoft.com/office/drawing/2014/main" id="{26B2EC6A-C8C8-4AD9-A984-B78000FE117A}"/>
            </a:ext>
          </a:extLst>
        </xdr:cNvPr>
        <xdr:cNvSpPr/>
      </xdr:nvSpPr>
      <xdr:spPr>
        <a:xfrm>
          <a:off x="1383632" y="3348623"/>
          <a:ext cx="998788" cy="546601"/>
        </a:xfrm>
        <a:prstGeom prst="flowChartDecision">
          <a:avLst/>
        </a:prstGeom>
        <a:noFill/>
        <a:ln w="57150">
          <a:solidFill>
            <a:schemeClr val="accent1"/>
          </a:solidFill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19</xdr:col>
      <xdr:colOff>205541</xdr:colOff>
      <xdr:row>22</xdr:row>
      <xdr:rowOff>15040</xdr:rowOff>
    </xdr:from>
    <xdr:to>
      <xdr:col>20</xdr:col>
      <xdr:colOff>5013</xdr:colOff>
      <xdr:row>44</xdr:row>
      <xdr:rowOff>63500</xdr:rowOff>
    </xdr:to>
    <xdr:cxnSp macro="">
      <xdr:nvCxnSpPr>
        <xdr:cNvPr id="30" name="直線矢印コネクタ 29">
          <a:extLst>
            <a:ext uri="{FF2B5EF4-FFF2-40B4-BE49-F238E27FC236}">
              <a16:creationId xmlns:a16="http://schemas.microsoft.com/office/drawing/2014/main" id="{89245CD1-98E8-AB56-D81D-6790A2294673}"/>
            </a:ext>
          </a:extLst>
        </xdr:cNvPr>
        <xdr:cNvCxnSpPr/>
      </xdr:nvCxnSpPr>
      <xdr:spPr>
        <a:xfrm flipH="1">
          <a:off x="4206041" y="3098132"/>
          <a:ext cx="10025" cy="3026276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209550</xdr:colOff>
      <xdr:row>40</xdr:row>
      <xdr:rowOff>115302</xdr:rowOff>
    </xdr:from>
    <xdr:to>
      <xdr:col>19</xdr:col>
      <xdr:colOff>192672</xdr:colOff>
      <xdr:row>40</xdr:row>
      <xdr:rowOff>115302</xdr:rowOff>
    </xdr:to>
    <xdr:cxnSp macro="">
      <xdr:nvCxnSpPr>
        <xdr:cNvPr id="33" name="直線矢印コネクタ 32">
          <a:extLst>
            <a:ext uri="{FF2B5EF4-FFF2-40B4-BE49-F238E27FC236}">
              <a16:creationId xmlns:a16="http://schemas.microsoft.com/office/drawing/2014/main" id="{19A6D6E6-3906-470A-8480-C993CD82EA7E}"/>
            </a:ext>
          </a:extLst>
        </xdr:cNvPr>
        <xdr:cNvCxnSpPr/>
      </xdr:nvCxnSpPr>
      <xdr:spPr>
        <a:xfrm>
          <a:off x="1893971" y="5634789"/>
          <a:ext cx="2299201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186072</xdr:colOff>
      <xdr:row>21</xdr:row>
      <xdr:rowOff>110289</xdr:rowOff>
    </xdr:from>
    <xdr:to>
      <xdr:col>8</xdr:col>
      <xdr:colOff>190500</xdr:colOff>
      <xdr:row>23</xdr:row>
      <xdr:rowOff>70019</xdr:rowOff>
    </xdr:to>
    <xdr:cxnSp macro="">
      <xdr:nvCxnSpPr>
        <xdr:cNvPr id="36" name="直線矢印コネクタ 35">
          <a:extLst>
            <a:ext uri="{FF2B5EF4-FFF2-40B4-BE49-F238E27FC236}">
              <a16:creationId xmlns:a16="http://schemas.microsoft.com/office/drawing/2014/main" id="{3F5EA1FD-51D7-449F-B0C1-85B6A5E466C0}"/>
            </a:ext>
          </a:extLst>
        </xdr:cNvPr>
        <xdr:cNvCxnSpPr/>
      </xdr:nvCxnSpPr>
      <xdr:spPr>
        <a:xfrm flipH="1">
          <a:off x="1870493" y="3058026"/>
          <a:ext cx="4428" cy="23044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111460</xdr:colOff>
      <xdr:row>26</xdr:row>
      <xdr:rowOff>1170</xdr:rowOff>
    </xdr:from>
    <xdr:to>
      <xdr:col>19</xdr:col>
      <xdr:colOff>204538</xdr:colOff>
      <xdr:row>26</xdr:row>
      <xdr:rowOff>1170</xdr:rowOff>
    </xdr:to>
    <xdr:cxnSp macro="">
      <xdr:nvCxnSpPr>
        <xdr:cNvPr id="39" name="直線矢印コネクタ 38">
          <a:extLst>
            <a:ext uri="{FF2B5EF4-FFF2-40B4-BE49-F238E27FC236}">
              <a16:creationId xmlns:a16="http://schemas.microsoft.com/office/drawing/2014/main" id="{916B1D1B-A109-4316-ABF3-4F998AA783BC}"/>
            </a:ext>
          </a:extLst>
        </xdr:cNvPr>
        <xdr:cNvCxnSpPr/>
      </xdr:nvCxnSpPr>
      <xdr:spPr>
        <a:xfrm>
          <a:off x="2427539" y="3625683"/>
          <a:ext cx="1777499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190500</xdr:colOff>
      <xdr:row>21</xdr:row>
      <xdr:rowOff>121152</xdr:rowOff>
    </xdr:from>
    <xdr:to>
      <xdr:col>13</xdr:col>
      <xdr:colOff>94917</xdr:colOff>
      <xdr:row>21</xdr:row>
      <xdr:rowOff>125329</xdr:rowOff>
    </xdr:to>
    <xdr:cxnSp macro="">
      <xdr:nvCxnSpPr>
        <xdr:cNvPr id="42" name="直線コネクタ 41">
          <a:extLst>
            <a:ext uri="{FF2B5EF4-FFF2-40B4-BE49-F238E27FC236}">
              <a16:creationId xmlns:a16="http://schemas.microsoft.com/office/drawing/2014/main" id="{23790CCD-2A96-4FE0-848C-A25A648A63DE}"/>
            </a:ext>
          </a:extLst>
        </xdr:cNvPr>
        <xdr:cNvCxnSpPr/>
      </xdr:nvCxnSpPr>
      <xdr:spPr>
        <a:xfrm flipV="1">
          <a:off x="1874921" y="3068889"/>
          <a:ext cx="957180" cy="417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175126</xdr:colOff>
      <xdr:row>22</xdr:row>
      <xdr:rowOff>4010</xdr:rowOff>
    </xdr:from>
    <xdr:to>
      <xdr:col>20</xdr:col>
      <xdr:colOff>22726</xdr:colOff>
      <xdr:row>22</xdr:row>
      <xdr:rowOff>4010</xdr:rowOff>
    </xdr:to>
    <xdr:cxnSp macro="">
      <xdr:nvCxnSpPr>
        <xdr:cNvPr id="49" name="直線コネクタ 48">
          <a:extLst>
            <a:ext uri="{FF2B5EF4-FFF2-40B4-BE49-F238E27FC236}">
              <a16:creationId xmlns:a16="http://schemas.microsoft.com/office/drawing/2014/main" id="{ACA9387B-3A6C-4104-B217-1592ADBA21CA}"/>
            </a:ext>
          </a:extLst>
        </xdr:cNvPr>
        <xdr:cNvCxnSpPr/>
      </xdr:nvCxnSpPr>
      <xdr:spPr>
        <a:xfrm>
          <a:off x="3965073" y="3087102"/>
          <a:ext cx="268706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205706</xdr:colOff>
      <xdr:row>35</xdr:row>
      <xdr:rowOff>68346</xdr:rowOff>
    </xdr:from>
    <xdr:to>
      <xdr:col>9</xdr:col>
      <xdr:colOff>5013</xdr:colOff>
      <xdr:row>40</xdr:row>
      <xdr:rowOff>125329</xdr:rowOff>
    </xdr:to>
    <xdr:cxnSp macro="">
      <xdr:nvCxnSpPr>
        <xdr:cNvPr id="51" name="直線コネクタ 50">
          <a:extLst>
            <a:ext uri="{FF2B5EF4-FFF2-40B4-BE49-F238E27FC236}">
              <a16:creationId xmlns:a16="http://schemas.microsoft.com/office/drawing/2014/main" id="{F56884CB-1CC0-4D60-85EC-AC4674170A29}"/>
            </a:ext>
          </a:extLst>
        </xdr:cNvPr>
        <xdr:cNvCxnSpPr>
          <a:stCxn id="7" idx="2"/>
        </xdr:cNvCxnSpPr>
      </xdr:nvCxnSpPr>
      <xdr:spPr>
        <a:xfrm>
          <a:off x="1890127" y="4911057"/>
          <a:ext cx="9860" cy="73375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191837</xdr:colOff>
      <xdr:row>28</xdr:row>
      <xdr:rowOff>70184</xdr:rowOff>
    </xdr:from>
    <xdr:to>
      <xdr:col>8</xdr:col>
      <xdr:colOff>199775</xdr:colOff>
      <xdr:row>30</xdr:row>
      <xdr:rowOff>30079</xdr:rowOff>
    </xdr:to>
    <xdr:cxnSp macro="">
      <xdr:nvCxnSpPr>
        <xdr:cNvPr id="56" name="直線矢印コネクタ 55">
          <a:extLst>
            <a:ext uri="{FF2B5EF4-FFF2-40B4-BE49-F238E27FC236}">
              <a16:creationId xmlns:a16="http://schemas.microsoft.com/office/drawing/2014/main" id="{9CD87E70-0662-4D63-9413-2FFBC53D7076}"/>
            </a:ext>
          </a:extLst>
        </xdr:cNvPr>
        <xdr:cNvCxnSpPr/>
      </xdr:nvCxnSpPr>
      <xdr:spPr>
        <a:xfrm>
          <a:off x="1876258" y="3965408"/>
          <a:ext cx="7938" cy="23060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18632</xdr:colOff>
      <xdr:row>53</xdr:row>
      <xdr:rowOff>0</xdr:rowOff>
    </xdr:from>
    <xdr:to>
      <xdr:col>15</xdr:col>
      <xdr:colOff>20052</xdr:colOff>
      <xdr:row>57</xdr:row>
      <xdr:rowOff>28073</xdr:rowOff>
    </xdr:to>
    <xdr:cxnSp macro="">
      <xdr:nvCxnSpPr>
        <xdr:cNvPr id="2" name="直線矢印コネクタ 1">
          <a:extLst>
            <a:ext uri="{FF2B5EF4-FFF2-40B4-BE49-F238E27FC236}">
              <a16:creationId xmlns:a16="http://schemas.microsoft.com/office/drawing/2014/main" id="{B2ACB00A-947E-439C-BB50-3DE7177882D6}"/>
            </a:ext>
          </a:extLst>
        </xdr:cNvPr>
        <xdr:cNvCxnSpPr/>
      </xdr:nvCxnSpPr>
      <xdr:spPr>
        <a:xfrm flipH="1">
          <a:off x="3176921" y="7279105"/>
          <a:ext cx="1420" cy="569494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207713</xdr:colOff>
      <xdr:row>12</xdr:row>
      <xdr:rowOff>77536</xdr:rowOff>
    </xdr:from>
    <xdr:to>
      <xdr:col>15</xdr:col>
      <xdr:colOff>207713</xdr:colOff>
      <xdr:row>13</xdr:row>
      <xdr:rowOff>125162</xdr:rowOff>
    </xdr:to>
    <xdr:cxnSp macro="">
      <xdr:nvCxnSpPr>
        <xdr:cNvPr id="38" name="直線矢印コネクタ 37">
          <a:extLst>
            <a:ext uri="{FF2B5EF4-FFF2-40B4-BE49-F238E27FC236}">
              <a16:creationId xmlns:a16="http://schemas.microsoft.com/office/drawing/2014/main" id="{E1890353-3C02-49D2-AFEF-79DD37A2934C}"/>
            </a:ext>
          </a:extLst>
        </xdr:cNvPr>
        <xdr:cNvCxnSpPr/>
      </xdr:nvCxnSpPr>
      <xdr:spPr>
        <a:xfrm flipH="1">
          <a:off x="3366002" y="1807075"/>
          <a:ext cx="0" cy="182982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1336</xdr:colOff>
      <xdr:row>7</xdr:row>
      <xdr:rowOff>55145</xdr:rowOff>
    </xdr:from>
    <xdr:to>
      <xdr:col>16</xdr:col>
      <xdr:colOff>5012</xdr:colOff>
      <xdr:row>9</xdr:row>
      <xdr:rowOff>1338</xdr:rowOff>
    </xdr:to>
    <xdr:cxnSp macro="">
      <xdr:nvCxnSpPr>
        <xdr:cNvPr id="40" name="直線矢印コネクタ 39">
          <a:extLst>
            <a:ext uri="{FF2B5EF4-FFF2-40B4-BE49-F238E27FC236}">
              <a16:creationId xmlns:a16="http://schemas.microsoft.com/office/drawing/2014/main" id="{EF9E5144-0E52-4A32-AEF5-2F19596732C0}"/>
            </a:ext>
          </a:extLst>
        </xdr:cNvPr>
        <xdr:cNvCxnSpPr/>
      </xdr:nvCxnSpPr>
      <xdr:spPr>
        <a:xfrm flipH="1">
          <a:off x="3370178" y="1107908"/>
          <a:ext cx="3676" cy="216904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0</xdr:colOff>
      <xdr:row>66</xdr:row>
      <xdr:rowOff>39103</xdr:rowOff>
    </xdr:from>
    <xdr:to>
      <xdr:col>25</xdr:col>
      <xdr:colOff>203200</xdr:colOff>
      <xdr:row>70</xdr:row>
      <xdr:rowOff>77203</xdr:rowOff>
    </xdr:to>
    <xdr:sp macro="" textlink="">
      <xdr:nvSpPr>
        <xdr:cNvPr id="53" name="正方形/長方形 52">
          <a:extLst>
            <a:ext uri="{FF2B5EF4-FFF2-40B4-BE49-F238E27FC236}">
              <a16:creationId xmlns:a16="http://schemas.microsoft.com/office/drawing/2014/main" id="{25B3E0B1-D93C-41C9-BB12-50B47905F8BC}"/>
            </a:ext>
          </a:extLst>
        </xdr:cNvPr>
        <xdr:cNvSpPr/>
      </xdr:nvSpPr>
      <xdr:spPr>
        <a:xfrm>
          <a:off x="4632158" y="9077827"/>
          <a:ext cx="834858" cy="579521"/>
        </a:xfrm>
        <a:prstGeom prst="rect">
          <a:avLst/>
        </a:prstGeom>
        <a:noFill/>
        <a:ln w="57150">
          <a:solidFill>
            <a:schemeClr val="accent1"/>
          </a:solidFill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69850</xdr:colOff>
      <xdr:row>66</xdr:row>
      <xdr:rowOff>0</xdr:rowOff>
    </xdr:from>
    <xdr:to>
      <xdr:col>20</xdr:col>
      <xdr:colOff>196850</xdr:colOff>
      <xdr:row>71</xdr:row>
      <xdr:rowOff>114300</xdr:rowOff>
    </xdr:to>
    <xdr:sp macro="" textlink="">
      <xdr:nvSpPr>
        <xdr:cNvPr id="14" name="吹き出し: 円形 13">
          <a:extLst>
            <a:ext uri="{FF2B5EF4-FFF2-40B4-BE49-F238E27FC236}">
              <a16:creationId xmlns:a16="http://schemas.microsoft.com/office/drawing/2014/main" id="{5197557C-6665-5B3E-80CD-825E1D032A56}"/>
            </a:ext>
          </a:extLst>
        </xdr:cNvPr>
        <xdr:cNvSpPr/>
      </xdr:nvSpPr>
      <xdr:spPr>
        <a:xfrm>
          <a:off x="3438692" y="9038724"/>
          <a:ext cx="969211" cy="791076"/>
        </a:xfrm>
        <a:prstGeom prst="wedgeEllipseCallout">
          <a:avLst>
            <a:gd name="adj1" fmla="val 65086"/>
            <a:gd name="adj2" fmla="val -10163"/>
          </a:avLst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127000</xdr:colOff>
      <xdr:row>47</xdr:row>
      <xdr:rowOff>40104</xdr:rowOff>
    </xdr:from>
    <xdr:to>
      <xdr:col>11</xdr:col>
      <xdr:colOff>44450</xdr:colOff>
      <xdr:row>51</xdr:row>
      <xdr:rowOff>100262</xdr:rowOff>
    </xdr:to>
    <xdr:sp macro="" textlink="">
      <xdr:nvSpPr>
        <xdr:cNvPr id="17" name="吹き出し: 円形 16">
          <a:extLst>
            <a:ext uri="{FF2B5EF4-FFF2-40B4-BE49-F238E27FC236}">
              <a16:creationId xmlns:a16="http://schemas.microsoft.com/office/drawing/2014/main" id="{BE3E9224-0433-2493-BB5F-268AD9BC8431}"/>
            </a:ext>
          </a:extLst>
        </xdr:cNvPr>
        <xdr:cNvSpPr/>
      </xdr:nvSpPr>
      <xdr:spPr>
        <a:xfrm>
          <a:off x="1390316" y="6507078"/>
          <a:ext cx="970213" cy="601579"/>
        </a:xfrm>
        <a:prstGeom prst="wedgeEllipseCallout">
          <a:avLst>
            <a:gd name="adj1" fmla="val 75839"/>
            <a:gd name="adj2" fmla="val 30941"/>
          </a:avLst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63500</xdr:colOff>
      <xdr:row>57</xdr:row>
      <xdr:rowOff>15041</xdr:rowOff>
    </xdr:from>
    <xdr:to>
      <xdr:col>11</xdr:col>
      <xdr:colOff>127000</xdr:colOff>
      <xdr:row>60</xdr:row>
      <xdr:rowOff>105277</xdr:rowOff>
    </xdr:to>
    <xdr:sp macro="" textlink="">
      <xdr:nvSpPr>
        <xdr:cNvPr id="18" name="吹き出し: 円形 17">
          <a:extLst>
            <a:ext uri="{FF2B5EF4-FFF2-40B4-BE49-F238E27FC236}">
              <a16:creationId xmlns:a16="http://schemas.microsoft.com/office/drawing/2014/main" id="{10A3D85C-10A1-D292-3EE5-E3DC1D546285}"/>
            </a:ext>
          </a:extLst>
        </xdr:cNvPr>
        <xdr:cNvSpPr/>
      </xdr:nvSpPr>
      <xdr:spPr>
        <a:xfrm>
          <a:off x="1537368" y="7835567"/>
          <a:ext cx="905711" cy="496302"/>
        </a:xfrm>
        <a:prstGeom prst="wedgeEllipseCallout">
          <a:avLst>
            <a:gd name="adj1" fmla="val 73721"/>
            <a:gd name="adj2" fmla="val 44645"/>
          </a:avLst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19</xdr:col>
      <xdr:colOff>127000</xdr:colOff>
      <xdr:row>2</xdr:row>
      <xdr:rowOff>6350</xdr:rowOff>
    </xdr:from>
    <xdr:to>
      <xdr:col>24</xdr:col>
      <xdr:colOff>130342</xdr:colOff>
      <xdr:row>5</xdr:row>
      <xdr:rowOff>130048</xdr:rowOff>
    </xdr:to>
    <xdr:sp macro="" textlink="">
      <xdr:nvSpPr>
        <xdr:cNvPr id="19" name="吹き出し: 円形 18">
          <a:extLst>
            <a:ext uri="{FF2B5EF4-FFF2-40B4-BE49-F238E27FC236}">
              <a16:creationId xmlns:a16="http://schemas.microsoft.com/office/drawing/2014/main" id="{5CDE3BDE-5094-A926-D2CC-5D90A340C6E8}"/>
            </a:ext>
          </a:extLst>
        </xdr:cNvPr>
        <xdr:cNvSpPr/>
      </xdr:nvSpPr>
      <xdr:spPr>
        <a:xfrm>
          <a:off x="4127500" y="382337"/>
          <a:ext cx="1056105" cy="529764"/>
        </a:xfrm>
        <a:prstGeom prst="wedgeEllipseCallout">
          <a:avLst>
            <a:gd name="adj1" fmla="val -69158"/>
            <a:gd name="adj2" fmla="val 42668"/>
          </a:avLst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19</xdr:col>
      <xdr:colOff>83219</xdr:colOff>
      <xdr:row>8</xdr:row>
      <xdr:rowOff>28074</xdr:rowOff>
    </xdr:from>
    <xdr:to>
      <xdr:col>23</xdr:col>
      <xdr:colOff>170447</xdr:colOff>
      <xdr:row>11</xdr:row>
      <xdr:rowOff>40774</xdr:rowOff>
    </xdr:to>
    <xdr:sp macro="" textlink="">
      <xdr:nvSpPr>
        <xdr:cNvPr id="21" name="吹き出し: 円形 20">
          <a:extLst>
            <a:ext uri="{FF2B5EF4-FFF2-40B4-BE49-F238E27FC236}">
              <a16:creationId xmlns:a16="http://schemas.microsoft.com/office/drawing/2014/main" id="{D7C759F6-8B48-BF97-907F-B68996DCC0DC}"/>
            </a:ext>
          </a:extLst>
        </xdr:cNvPr>
        <xdr:cNvSpPr/>
      </xdr:nvSpPr>
      <xdr:spPr>
        <a:xfrm>
          <a:off x="4083719" y="1216192"/>
          <a:ext cx="929439" cy="418766"/>
        </a:xfrm>
        <a:prstGeom prst="wedgeEllipseCallout">
          <a:avLst>
            <a:gd name="adj1" fmla="val -69590"/>
            <a:gd name="adj2" fmla="val 35788"/>
          </a:avLst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19</xdr:col>
      <xdr:colOff>107617</xdr:colOff>
      <xdr:row>18</xdr:row>
      <xdr:rowOff>60158</xdr:rowOff>
    </xdr:from>
    <xdr:to>
      <xdr:col>24</xdr:col>
      <xdr:colOff>65172</xdr:colOff>
      <xdr:row>21</xdr:row>
      <xdr:rowOff>84929</xdr:rowOff>
    </xdr:to>
    <xdr:sp macro="" textlink="">
      <xdr:nvSpPr>
        <xdr:cNvPr id="22" name="吹き出し: 円形 21">
          <a:extLst>
            <a:ext uri="{FF2B5EF4-FFF2-40B4-BE49-F238E27FC236}">
              <a16:creationId xmlns:a16="http://schemas.microsoft.com/office/drawing/2014/main" id="{737E8E5E-72DE-31D1-3341-EC028FB1E49A}"/>
            </a:ext>
          </a:extLst>
        </xdr:cNvPr>
        <xdr:cNvSpPr/>
      </xdr:nvSpPr>
      <xdr:spPr>
        <a:xfrm>
          <a:off x="4108117" y="2601829"/>
          <a:ext cx="1010318" cy="430837"/>
        </a:xfrm>
        <a:prstGeom prst="wedgeEllipseCallout">
          <a:avLst>
            <a:gd name="adj1" fmla="val -77715"/>
            <a:gd name="adj2" fmla="val 26517"/>
          </a:avLst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55146</xdr:colOff>
      <xdr:row>20</xdr:row>
      <xdr:rowOff>60156</xdr:rowOff>
    </xdr:from>
    <xdr:to>
      <xdr:col>7</xdr:col>
      <xdr:colOff>90071</xdr:colOff>
      <xdr:row>23</xdr:row>
      <xdr:rowOff>56856</xdr:rowOff>
    </xdr:to>
    <xdr:sp macro="" textlink="">
      <xdr:nvSpPr>
        <xdr:cNvPr id="25" name="吹き出し: 円形 24">
          <a:extLst>
            <a:ext uri="{FF2B5EF4-FFF2-40B4-BE49-F238E27FC236}">
              <a16:creationId xmlns:a16="http://schemas.microsoft.com/office/drawing/2014/main" id="{F1F7001B-C819-4B26-AB32-775D37336DEC}"/>
            </a:ext>
          </a:extLst>
        </xdr:cNvPr>
        <xdr:cNvSpPr/>
      </xdr:nvSpPr>
      <xdr:spPr>
        <a:xfrm>
          <a:off x="476251" y="2872538"/>
          <a:ext cx="1087688" cy="402765"/>
        </a:xfrm>
        <a:prstGeom prst="wedgeEllipseCallout">
          <a:avLst>
            <a:gd name="adj1" fmla="val 55797"/>
            <a:gd name="adj2" fmla="val 79778"/>
          </a:avLst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63833</xdr:colOff>
      <xdr:row>36</xdr:row>
      <xdr:rowOff>56483</xdr:rowOff>
    </xdr:from>
    <xdr:to>
      <xdr:col>6</xdr:col>
      <xdr:colOff>134686</xdr:colOff>
      <xdr:row>39</xdr:row>
      <xdr:rowOff>85225</xdr:rowOff>
    </xdr:to>
    <xdr:sp macro="" textlink="">
      <xdr:nvSpPr>
        <xdr:cNvPr id="26" name="吹き出し: 円形 25">
          <a:extLst>
            <a:ext uri="{FF2B5EF4-FFF2-40B4-BE49-F238E27FC236}">
              <a16:creationId xmlns:a16="http://schemas.microsoft.com/office/drawing/2014/main" id="{77B8B632-35D0-B33B-98CE-1C45F4DBBA82}"/>
            </a:ext>
          </a:extLst>
        </xdr:cNvPr>
        <xdr:cNvSpPr/>
      </xdr:nvSpPr>
      <xdr:spPr>
        <a:xfrm>
          <a:off x="484938" y="5034549"/>
          <a:ext cx="913064" cy="434808"/>
        </a:xfrm>
        <a:prstGeom prst="wedgeEllipseCallout">
          <a:avLst>
            <a:gd name="adj1" fmla="val 60328"/>
            <a:gd name="adj2" fmla="val -133903"/>
          </a:avLst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112294</xdr:colOff>
      <xdr:row>73</xdr:row>
      <xdr:rowOff>38100</xdr:rowOff>
    </xdr:from>
    <xdr:to>
      <xdr:col>18</xdr:col>
      <xdr:colOff>80544</xdr:colOff>
      <xdr:row>76</xdr:row>
      <xdr:rowOff>50800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73EF259F-B799-4FB4-86DC-57BC24C9FD8D}"/>
            </a:ext>
          </a:extLst>
        </xdr:cNvPr>
        <xdr:cNvSpPr/>
      </xdr:nvSpPr>
      <xdr:spPr>
        <a:xfrm>
          <a:off x="2638926" y="10024311"/>
          <a:ext cx="1231565" cy="418765"/>
        </a:xfrm>
        <a:prstGeom prst="rect">
          <a:avLst/>
        </a:prstGeom>
        <a:noFill/>
        <a:ln w="57150">
          <a:solidFill>
            <a:schemeClr val="accent1"/>
          </a:solidFill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171450</xdr:colOff>
      <xdr:row>74</xdr:row>
      <xdr:rowOff>123825</xdr:rowOff>
    </xdr:from>
    <xdr:to>
      <xdr:col>24</xdr:col>
      <xdr:colOff>12700</xdr:colOff>
      <xdr:row>74</xdr:row>
      <xdr:rowOff>127000</xdr:rowOff>
    </xdr:to>
    <xdr:cxnSp macro="">
      <xdr:nvCxnSpPr>
        <xdr:cNvPr id="10" name="直線矢印コネクタ 9">
          <a:extLst>
            <a:ext uri="{FF2B5EF4-FFF2-40B4-BE49-F238E27FC236}">
              <a16:creationId xmlns:a16="http://schemas.microsoft.com/office/drawing/2014/main" id="{42C1715A-DD76-4650-8817-03BB0B0EE953}"/>
            </a:ext>
          </a:extLst>
        </xdr:cNvPr>
        <xdr:cNvCxnSpPr/>
      </xdr:nvCxnSpPr>
      <xdr:spPr>
        <a:xfrm flipH="1" flipV="1">
          <a:off x="3943350" y="10099675"/>
          <a:ext cx="1098550" cy="317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209717</xdr:colOff>
      <xdr:row>71</xdr:row>
      <xdr:rowOff>1336</xdr:rowOff>
    </xdr:from>
    <xdr:to>
      <xdr:col>24</xdr:col>
      <xdr:colOff>8690</xdr:colOff>
      <xdr:row>75</xdr:row>
      <xdr:rowOff>10861</xdr:rowOff>
    </xdr:to>
    <xdr:cxnSp macro="">
      <xdr:nvCxnSpPr>
        <xdr:cNvPr id="15" name="直線コネクタ 14">
          <a:extLst>
            <a:ext uri="{FF2B5EF4-FFF2-40B4-BE49-F238E27FC236}">
              <a16:creationId xmlns:a16="http://schemas.microsoft.com/office/drawing/2014/main" id="{C58E9A19-EC93-4C46-819C-29F13C09C456}"/>
            </a:ext>
          </a:extLst>
        </xdr:cNvPr>
        <xdr:cNvCxnSpPr/>
      </xdr:nvCxnSpPr>
      <xdr:spPr>
        <a:xfrm>
          <a:off x="5052428" y="9716836"/>
          <a:ext cx="9525" cy="550946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85891</xdr:colOff>
      <xdr:row>41</xdr:row>
      <xdr:rowOff>130342</xdr:rowOff>
    </xdr:from>
    <xdr:to>
      <xdr:col>27</xdr:col>
      <xdr:colOff>135355</xdr:colOff>
      <xdr:row>45</xdr:row>
      <xdr:rowOff>125035</xdr:rowOff>
    </xdr:to>
    <xdr:sp macro="" textlink="">
      <xdr:nvSpPr>
        <xdr:cNvPr id="32" name="吹き出し: 円形 31">
          <a:extLst>
            <a:ext uri="{FF2B5EF4-FFF2-40B4-BE49-F238E27FC236}">
              <a16:creationId xmlns:a16="http://schemas.microsoft.com/office/drawing/2014/main" id="{26E065A1-C659-4F15-ADCB-58DF93D7852B}"/>
            </a:ext>
          </a:extLst>
        </xdr:cNvPr>
        <xdr:cNvSpPr/>
      </xdr:nvSpPr>
      <xdr:spPr>
        <a:xfrm>
          <a:off x="4718049" y="5785184"/>
          <a:ext cx="1102227" cy="536114"/>
        </a:xfrm>
        <a:prstGeom prst="wedgeEllipseCallout">
          <a:avLst>
            <a:gd name="adj1" fmla="val -60091"/>
            <a:gd name="adj2" fmla="val 52110"/>
          </a:avLst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185487</xdr:colOff>
      <xdr:row>14</xdr:row>
      <xdr:rowOff>30079</xdr:rowOff>
    </xdr:from>
    <xdr:to>
      <xdr:col>18</xdr:col>
      <xdr:colOff>17212</xdr:colOff>
      <xdr:row>17</xdr:row>
      <xdr:rowOff>106277</xdr:rowOff>
    </xdr:to>
    <xdr:sp macro="" textlink="">
      <xdr:nvSpPr>
        <xdr:cNvPr id="16" name="フローチャート: 処理 15">
          <a:extLst>
            <a:ext uri="{FF2B5EF4-FFF2-40B4-BE49-F238E27FC236}">
              <a16:creationId xmlns:a16="http://schemas.microsoft.com/office/drawing/2014/main" id="{EDE25304-51F4-4BC2-845E-3F288685F068}"/>
            </a:ext>
          </a:extLst>
        </xdr:cNvPr>
        <xdr:cNvSpPr/>
      </xdr:nvSpPr>
      <xdr:spPr>
        <a:xfrm>
          <a:off x="2922671" y="2030329"/>
          <a:ext cx="884488" cy="482264"/>
        </a:xfrm>
        <a:prstGeom prst="flowChartProcess">
          <a:avLst/>
        </a:prstGeom>
        <a:noFill/>
        <a:ln w="57150">
          <a:solidFill>
            <a:schemeClr val="accent1"/>
          </a:solidFill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205539</xdr:colOff>
      <xdr:row>18</xdr:row>
      <xdr:rowOff>25065</xdr:rowOff>
    </xdr:from>
    <xdr:to>
      <xdr:col>15</xdr:col>
      <xdr:colOff>205539</xdr:colOff>
      <xdr:row>19</xdr:row>
      <xdr:rowOff>72692</xdr:rowOff>
    </xdr:to>
    <xdr:cxnSp macro="">
      <xdr:nvCxnSpPr>
        <xdr:cNvPr id="28" name="直線矢印コネクタ 27">
          <a:extLst>
            <a:ext uri="{FF2B5EF4-FFF2-40B4-BE49-F238E27FC236}">
              <a16:creationId xmlns:a16="http://schemas.microsoft.com/office/drawing/2014/main" id="{554CFC31-C8A0-492A-9CBF-B297BB767261}"/>
            </a:ext>
          </a:extLst>
        </xdr:cNvPr>
        <xdr:cNvCxnSpPr/>
      </xdr:nvCxnSpPr>
      <xdr:spPr>
        <a:xfrm flipH="1">
          <a:off x="3363828" y="2566736"/>
          <a:ext cx="0" cy="182982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95250</xdr:colOff>
      <xdr:row>13</xdr:row>
      <xdr:rowOff>20052</xdr:rowOff>
    </xdr:from>
    <xdr:to>
      <xdr:col>25</xdr:col>
      <xdr:colOff>100263</xdr:colOff>
      <xdr:row>17</xdr:row>
      <xdr:rowOff>0</xdr:rowOff>
    </xdr:to>
    <xdr:sp macro="" textlink="">
      <xdr:nvSpPr>
        <xdr:cNvPr id="31" name="吹き出し: 円形 30">
          <a:extLst>
            <a:ext uri="{FF2B5EF4-FFF2-40B4-BE49-F238E27FC236}">
              <a16:creationId xmlns:a16="http://schemas.microsoft.com/office/drawing/2014/main" id="{E3CA90BB-E55B-4ED3-A627-AD1C01C87381}"/>
            </a:ext>
          </a:extLst>
        </xdr:cNvPr>
        <xdr:cNvSpPr/>
      </xdr:nvSpPr>
      <xdr:spPr>
        <a:xfrm>
          <a:off x="4095750" y="1884947"/>
          <a:ext cx="1268329" cy="521369"/>
        </a:xfrm>
        <a:prstGeom prst="wedgeEllipseCallout">
          <a:avLst>
            <a:gd name="adj1" fmla="val -65662"/>
            <a:gd name="adj2" fmla="val 23020"/>
          </a:avLst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130342</xdr:colOff>
      <xdr:row>73</xdr:row>
      <xdr:rowOff>120316</xdr:rowOff>
    </xdr:from>
    <xdr:to>
      <xdr:col>11</xdr:col>
      <xdr:colOff>55145</xdr:colOff>
      <xdr:row>77</xdr:row>
      <xdr:rowOff>110289</xdr:rowOff>
    </xdr:to>
    <xdr:sp macro="" textlink="">
      <xdr:nvSpPr>
        <xdr:cNvPr id="47" name="吹き出し: 円形 46">
          <a:extLst>
            <a:ext uri="{FF2B5EF4-FFF2-40B4-BE49-F238E27FC236}">
              <a16:creationId xmlns:a16="http://schemas.microsoft.com/office/drawing/2014/main" id="{0076089E-6A44-4A2E-A130-DBE989CEF406}"/>
            </a:ext>
          </a:extLst>
        </xdr:cNvPr>
        <xdr:cNvSpPr/>
      </xdr:nvSpPr>
      <xdr:spPr>
        <a:xfrm>
          <a:off x="762000" y="10106527"/>
          <a:ext cx="1609224" cy="531394"/>
        </a:xfrm>
        <a:prstGeom prst="wedgeEllipseCallout">
          <a:avLst>
            <a:gd name="adj1" fmla="val 62007"/>
            <a:gd name="adj2" fmla="val -16304"/>
          </a:avLst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154404</xdr:colOff>
      <xdr:row>2</xdr:row>
      <xdr:rowOff>101600</xdr:rowOff>
    </xdr:from>
    <xdr:to>
      <xdr:col>18</xdr:col>
      <xdr:colOff>10026</xdr:colOff>
      <xdr:row>7</xdr:row>
      <xdr:rowOff>85224</xdr:rowOff>
    </xdr:to>
    <xdr:sp macro="" textlink="">
      <xdr:nvSpPr>
        <xdr:cNvPr id="2" name="フローチャート: 処理 1">
          <a:extLst>
            <a:ext uri="{FF2B5EF4-FFF2-40B4-BE49-F238E27FC236}">
              <a16:creationId xmlns:a16="http://schemas.microsoft.com/office/drawing/2014/main" id="{9301D218-8F3D-4F36-AF03-42F3C13703D7}"/>
            </a:ext>
          </a:extLst>
        </xdr:cNvPr>
        <xdr:cNvSpPr/>
      </xdr:nvSpPr>
      <xdr:spPr>
        <a:xfrm>
          <a:off x="2878554" y="473075"/>
          <a:ext cx="903372" cy="650374"/>
        </a:xfrm>
        <a:prstGeom prst="flowChartProcess">
          <a:avLst/>
        </a:prstGeom>
        <a:noFill/>
        <a:ln w="57150">
          <a:solidFill>
            <a:schemeClr val="accent1"/>
          </a:solidFill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noFill/>
          </a:endParaRPr>
        </a:p>
      </xdr:txBody>
    </xdr:sp>
    <xdr:clientData/>
  </xdr:twoCellAnchor>
  <xdr:twoCellAnchor>
    <xdr:from>
      <xdr:col>13</xdr:col>
      <xdr:colOff>172620</xdr:colOff>
      <xdr:row>9</xdr:row>
      <xdr:rowOff>6350</xdr:rowOff>
    </xdr:from>
    <xdr:to>
      <xdr:col>18</xdr:col>
      <xdr:colOff>4345</xdr:colOff>
      <xdr:row>12</xdr:row>
      <xdr:rowOff>82549</xdr:rowOff>
    </xdr:to>
    <xdr:sp macro="" textlink="">
      <xdr:nvSpPr>
        <xdr:cNvPr id="3" name="フローチャート: 処理 2">
          <a:extLst>
            <a:ext uri="{FF2B5EF4-FFF2-40B4-BE49-F238E27FC236}">
              <a16:creationId xmlns:a16="http://schemas.microsoft.com/office/drawing/2014/main" id="{92781B64-91BA-482C-B514-4786BECB1B86}"/>
            </a:ext>
          </a:extLst>
        </xdr:cNvPr>
        <xdr:cNvSpPr/>
      </xdr:nvSpPr>
      <xdr:spPr>
        <a:xfrm>
          <a:off x="2896770" y="1311275"/>
          <a:ext cx="879475" cy="476249"/>
        </a:xfrm>
        <a:prstGeom prst="flowChartProcess">
          <a:avLst/>
        </a:prstGeom>
        <a:noFill/>
        <a:ln w="57150">
          <a:solidFill>
            <a:schemeClr val="accent1"/>
          </a:solidFill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135022</xdr:colOff>
      <xdr:row>19</xdr:row>
      <xdr:rowOff>120316</xdr:rowOff>
    </xdr:from>
    <xdr:to>
      <xdr:col>18</xdr:col>
      <xdr:colOff>81047</xdr:colOff>
      <xdr:row>24</xdr:row>
      <xdr:rowOff>16710</xdr:rowOff>
    </xdr:to>
    <xdr:sp macro="" textlink="">
      <xdr:nvSpPr>
        <xdr:cNvPr id="4" name="フローチャート: 判断 3">
          <a:extLst>
            <a:ext uri="{FF2B5EF4-FFF2-40B4-BE49-F238E27FC236}">
              <a16:creationId xmlns:a16="http://schemas.microsoft.com/office/drawing/2014/main" id="{969DD197-BEA0-4CEC-9846-4D862E593BFC}"/>
            </a:ext>
          </a:extLst>
        </xdr:cNvPr>
        <xdr:cNvSpPr/>
      </xdr:nvSpPr>
      <xdr:spPr>
        <a:xfrm>
          <a:off x="2859172" y="2758741"/>
          <a:ext cx="993775" cy="563144"/>
        </a:xfrm>
        <a:prstGeom prst="flowChartDecision">
          <a:avLst/>
        </a:prstGeom>
        <a:noFill/>
        <a:ln w="57150">
          <a:solidFill>
            <a:schemeClr val="accent1"/>
          </a:solidFill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84555</xdr:colOff>
      <xdr:row>30</xdr:row>
      <xdr:rowOff>61996</xdr:rowOff>
    </xdr:from>
    <xdr:to>
      <xdr:col>10</xdr:col>
      <xdr:colOff>116305</xdr:colOff>
      <xdr:row>35</xdr:row>
      <xdr:rowOff>68346</xdr:rowOff>
    </xdr:to>
    <xdr:sp macro="" textlink="">
      <xdr:nvSpPr>
        <xdr:cNvPr id="5" name="フローチャート: 処理 4">
          <a:extLst>
            <a:ext uri="{FF2B5EF4-FFF2-40B4-BE49-F238E27FC236}">
              <a16:creationId xmlns:a16="http://schemas.microsoft.com/office/drawing/2014/main" id="{922A9435-62F3-4E9D-986B-23A7C9B50473}"/>
            </a:ext>
          </a:extLst>
        </xdr:cNvPr>
        <xdr:cNvSpPr/>
      </xdr:nvSpPr>
      <xdr:spPr>
        <a:xfrm>
          <a:off x="1551405" y="4167271"/>
          <a:ext cx="660400" cy="673100"/>
        </a:xfrm>
        <a:prstGeom prst="flowChartProcess">
          <a:avLst/>
        </a:prstGeom>
        <a:noFill/>
        <a:ln w="57150">
          <a:solidFill>
            <a:schemeClr val="accent1"/>
          </a:solidFill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152400</xdr:colOff>
      <xdr:row>44</xdr:row>
      <xdr:rowOff>123825</xdr:rowOff>
    </xdr:from>
    <xdr:to>
      <xdr:col>22</xdr:col>
      <xdr:colOff>88900</xdr:colOff>
      <xdr:row>48</xdr:row>
      <xdr:rowOff>123825</xdr:rowOff>
    </xdr:to>
    <xdr:sp macro="" textlink="">
      <xdr:nvSpPr>
        <xdr:cNvPr id="6" name="フローチャート: 判断 5">
          <a:extLst>
            <a:ext uri="{FF2B5EF4-FFF2-40B4-BE49-F238E27FC236}">
              <a16:creationId xmlns:a16="http://schemas.microsoft.com/office/drawing/2014/main" id="{B897CB99-EBB1-4C2E-89E7-82102BD7EC4E}"/>
            </a:ext>
          </a:extLst>
        </xdr:cNvPr>
        <xdr:cNvSpPr/>
      </xdr:nvSpPr>
      <xdr:spPr>
        <a:xfrm>
          <a:off x="3714750" y="6096000"/>
          <a:ext cx="984250" cy="533400"/>
        </a:xfrm>
        <a:prstGeom prst="flowChartDecision">
          <a:avLst/>
        </a:prstGeom>
        <a:noFill/>
        <a:ln w="57150">
          <a:solidFill>
            <a:schemeClr val="accent1"/>
          </a:solidFill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196850</xdr:colOff>
      <xdr:row>49</xdr:row>
      <xdr:rowOff>25399</xdr:rowOff>
    </xdr:from>
    <xdr:to>
      <xdr:col>17</xdr:col>
      <xdr:colOff>82550</xdr:colOff>
      <xdr:row>53</xdr:row>
      <xdr:rowOff>31750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A12A4295-0FD7-4266-AD08-0A1D1E1EEB0A}"/>
            </a:ext>
          </a:extLst>
        </xdr:cNvPr>
        <xdr:cNvSpPr/>
      </xdr:nvSpPr>
      <xdr:spPr>
        <a:xfrm>
          <a:off x="2711450" y="6664324"/>
          <a:ext cx="933450" cy="539751"/>
        </a:xfrm>
        <a:prstGeom prst="rect">
          <a:avLst/>
        </a:prstGeom>
        <a:noFill/>
        <a:ln w="57150">
          <a:solidFill>
            <a:schemeClr val="accent1"/>
          </a:solidFill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88900</xdr:colOff>
      <xdr:row>46</xdr:row>
      <xdr:rowOff>117475</xdr:rowOff>
    </xdr:from>
    <xdr:to>
      <xdr:col>23</xdr:col>
      <xdr:colOff>190500</xdr:colOff>
      <xdr:row>46</xdr:row>
      <xdr:rowOff>119063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9CCDA34A-E5DB-49E2-ADC9-906DE597C8E9}"/>
            </a:ext>
          </a:extLst>
        </xdr:cNvPr>
        <xdr:cNvCxnSpPr>
          <a:stCxn id="6" idx="3"/>
        </xdr:cNvCxnSpPr>
      </xdr:nvCxnSpPr>
      <xdr:spPr>
        <a:xfrm flipV="1">
          <a:off x="4699000" y="6356350"/>
          <a:ext cx="3111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200526</xdr:colOff>
      <xdr:row>47</xdr:row>
      <xdr:rowOff>5013</xdr:rowOff>
    </xdr:from>
    <xdr:to>
      <xdr:col>15</xdr:col>
      <xdr:colOff>1169</xdr:colOff>
      <xdr:row>48</xdr:row>
      <xdr:rowOff>120649</xdr:rowOff>
    </xdr:to>
    <xdr:cxnSp macro="">
      <xdr:nvCxnSpPr>
        <xdr:cNvPr id="9" name="直線矢印コネクタ 8">
          <a:extLst>
            <a:ext uri="{FF2B5EF4-FFF2-40B4-BE49-F238E27FC236}">
              <a16:creationId xmlns:a16="http://schemas.microsoft.com/office/drawing/2014/main" id="{CC649DFB-2758-4E66-A2DF-68C95F973ACF}"/>
            </a:ext>
          </a:extLst>
        </xdr:cNvPr>
        <xdr:cNvCxnSpPr/>
      </xdr:nvCxnSpPr>
      <xdr:spPr>
        <a:xfrm>
          <a:off x="3134226" y="6377238"/>
          <a:ext cx="10193" cy="248986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22225</xdr:colOff>
      <xdr:row>57</xdr:row>
      <xdr:rowOff>38100</xdr:rowOff>
    </xdr:from>
    <xdr:to>
      <xdr:col>17</xdr:col>
      <xdr:colOff>95250</xdr:colOff>
      <xdr:row>64</xdr:row>
      <xdr:rowOff>3175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022B8076-92DA-4C38-A906-117129CB28E6}"/>
            </a:ext>
          </a:extLst>
        </xdr:cNvPr>
        <xdr:cNvSpPr/>
      </xdr:nvSpPr>
      <xdr:spPr>
        <a:xfrm>
          <a:off x="2746375" y="7743825"/>
          <a:ext cx="911225" cy="898525"/>
        </a:xfrm>
        <a:prstGeom prst="rect">
          <a:avLst/>
        </a:prstGeom>
        <a:noFill/>
        <a:ln w="57150">
          <a:solidFill>
            <a:schemeClr val="accent1"/>
          </a:solidFill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10027</xdr:colOff>
      <xdr:row>46</xdr:row>
      <xdr:rowOff>123826</xdr:rowOff>
    </xdr:from>
    <xdr:to>
      <xdr:col>17</xdr:col>
      <xdr:colOff>152400</xdr:colOff>
      <xdr:row>46</xdr:row>
      <xdr:rowOff>125329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F6F682BB-71F9-43B5-968A-02729581120A}"/>
            </a:ext>
          </a:extLst>
        </xdr:cNvPr>
        <xdr:cNvCxnSpPr>
          <a:endCxn id="6" idx="1"/>
        </xdr:cNvCxnSpPr>
      </xdr:nvCxnSpPr>
      <xdr:spPr>
        <a:xfrm flipV="1">
          <a:off x="3153277" y="6362701"/>
          <a:ext cx="561473" cy="150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0</xdr:colOff>
      <xdr:row>46</xdr:row>
      <xdr:rowOff>125329</xdr:rowOff>
    </xdr:from>
    <xdr:to>
      <xdr:col>24</xdr:col>
      <xdr:colOff>15040</xdr:colOff>
      <xdr:row>65</xdr:row>
      <xdr:rowOff>69850</xdr:rowOff>
    </xdr:to>
    <xdr:cxnSp macro="">
      <xdr:nvCxnSpPr>
        <xdr:cNvPr id="12" name="直線矢印コネクタ 11">
          <a:extLst>
            <a:ext uri="{FF2B5EF4-FFF2-40B4-BE49-F238E27FC236}">
              <a16:creationId xmlns:a16="http://schemas.microsoft.com/office/drawing/2014/main" id="{E170BDA2-3C6E-4679-B6E2-23E66559F41E}"/>
            </a:ext>
          </a:extLst>
        </xdr:cNvPr>
        <xdr:cNvCxnSpPr>
          <a:cxnSpLocks/>
        </xdr:cNvCxnSpPr>
      </xdr:nvCxnSpPr>
      <xdr:spPr>
        <a:xfrm flipH="1">
          <a:off x="5029200" y="6364204"/>
          <a:ext cx="15040" cy="2478171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135355</xdr:colOff>
      <xdr:row>60</xdr:row>
      <xdr:rowOff>120316</xdr:rowOff>
    </xdr:from>
    <xdr:to>
      <xdr:col>23</xdr:col>
      <xdr:colOff>205538</xdr:colOff>
      <xdr:row>60</xdr:row>
      <xdr:rowOff>125329</xdr:rowOff>
    </xdr:to>
    <xdr:cxnSp macro="">
      <xdr:nvCxnSpPr>
        <xdr:cNvPr id="13" name="直線矢印コネクタ 12">
          <a:extLst>
            <a:ext uri="{FF2B5EF4-FFF2-40B4-BE49-F238E27FC236}">
              <a16:creationId xmlns:a16="http://schemas.microsoft.com/office/drawing/2014/main" id="{98197DD4-6692-4DB1-8548-574977C3FD31}"/>
            </a:ext>
          </a:extLst>
        </xdr:cNvPr>
        <xdr:cNvCxnSpPr/>
      </xdr:nvCxnSpPr>
      <xdr:spPr>
        <a:xfrm flipV="1">
          <a:off x="3697705" y="8226091"/>
          <a:ext cx="1327483" cy="5013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120316</xdr:colOff>
      <xdr:row>23</xdr:row>
      <xdr:rowOff>130176</xdr:rowOff>
    </xdr:from>
    <xdr:to>
      <xdr:col>11</xdr:col>
      <xdr:colOff>66341</xdr:colOff>
      <xdr:row>28</xdr:row>
      <xdr:rowOff>0</xdr:rowOff>
    </xdr:to>
    <xdr:sp macro="" textlink="">
      <xdr:nvSpPr>
        <xdr:cNvPr id="14" name="フローチャート: 判断 13">
          <a:extLst>
            <a:ext uri="{FF2B5EF4-FFF2-40B4-BE49-F238E27FC236}">
              <a16:creationId xmlns:a16="http://schemas.microsoft.com/office/drawing/2014/main" id="{F8ED9EF0-C9B8-4060-A387-19BCA1FEA440}"/>
            </a:ext>
          </a:extLst>
        </xdr:cNvPr>
        <xdr:cNvSpPr/>
      </xdr:nvSpPr>
      <xdr:spPr>
        <a:xfrm>
          <a:off x="1377616" y="3302001"/>
          <a:ext cx="993775" cy="536574"/>
        </a:xfrm>
        <a:prstGeom prst="flowChartDecision">
          <a:avLst/>
        </a:prstGeom>
        <a:noFill/>
        <a:ln w="57150">
          <a:solidFill>
            <a:schemeClr val="accent1"/>
          </a:solidFill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19</xdr:col>
      <xdr:colOff>205541</xdr:colOff>
      <xdr:row>22</xdr:row>
      <xdr:rowOff>15040</xdr:rowOff>
    </xdr:from>
    <xdr:to>
      <xdr:col>20</xdr:col>
      <xdr:colOff>5013</xdr:colOff>
      <xdr:row>44</xdr:row>
      <xdr:rowOff>63500</xdr:rowOff>
    </xdr:to>
    <xdr:cxnSp macro="">
      <xdr:nvCxnSpPr>
        <xdr:cNvPr id="15" name="直線矢印コネクタ 14">
          <a:extLst>
            <a:ext uri="{FF2B5EF4-FFF2-40B4-BE49-F238E27FC236}">
              <a16:creationId xmlns:a16="http://schemas.microsoft.com/office/drawing/2014/main" id="{7FF9BA0E-3823-479D-AF00-82F36317E239}"/>
            </a:ext>
          </a:extLst>
        </xdr:cNvPr>
        <xdr:cNvCxnSpPr/>
      </xdr:nvCxnSpPr>
      <xdr:spPr>
        <a:xfrm flipH="1">
          <a:off x="4186991" y="3053515"/>
          <a:ext cx="9022" cy="298216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209550</xdr:colOff>
      <xdr:row>40</xdr:row>
      <xdr:rowOff>115302</xdr:rowOff>
    </xdr:from>
    <xdr:to>
      <xdr:col>19</xdr:col>
      <xdr:colOff>192672</xdr:colOff>
      <xdr:row>40</xdr:row>
      <xdr:rowOff>115302</xdr:rowOff>
    </xdr:to>
    <xdr:cxnSp macro="">
      <xdr:nvCxnSpPr>
        <xdr:cNvPr id="16" name="直線矢印コネクタ 15">
          <a:extLst>
            <a:ext uri="{FF2B5EF4-FFF2-40B4-BE49-F238E27FC236}">
              <a16:creationId xmlns:a16="http://schemas.microsoft.com/office/drawing/2014/main" id="{BAC16554-F5DD-46D3-B753-BA168E24F07B}"/>
            </a:ext>
          </a:extLst>
        </xdr:cNvPr>
        <xdr:cNvCxnSpPr/>
      </xdr:nvCxnSpPr>
      <xdr:spPr>
        <a:xfrm>
          <a:off x="1885950" y="5554077"/>
          <a:ext cx="2288172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186072</xdr:colOff>
      <xdr:row>21</xdr:row>
      <xdr:rowOff>110289</xdr:rowOff>
    </xdr:from>
    <xdr:to>
      <xdr:col>8</xdr:col>
      <xdr:colOff>190500</xdr:colOff>
      <xdr:row>23</xdr:row>
      <xdr:rowOff>70019</xdr:rowOff>
    </xdr:to>
    <xdr:cxnSp macro="">
      <xdr:nvCxnSpPr>
        <xdr:cNvPr id="17" name="直線矢印コネクタ 16">
          <a:extLst>
            <a:ext uri="{FF2B5EF4-FFF2-40B4-BE49-F238E27FC236}">
              <a16:creationId xmlns:a16="http://schemas.microsoft.com/office/drawing/2014/main" id="{7E24FC29-43AD-40E5-A86C-A8B9030A0241}"/>
            </a:ext>
          </a:extLst>
        </xdr:cNvPr>
        <xdr:cNvCxnSpPr/>
      </xdr:nvCxnSpPr>
      <xdr:spPr>
        <a:xfrm flipH="1">
          <a:off x="1862472" y="3015414"/>
          <a:ext cx="4428" cy="22643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111460</xdr:colOff>
      <xdr:row>26</xdr:row>
      <xdr:rowOff>1170</xdr:rowOff>
    </xdr:from>
    <xdr:to>
      <xdr:col>19</xdr:col>
      <xdr:colOff>204538</xdr:colOff>
      <xdr:row>26</xdr:row>
      <xdr:rowOff>1170</xdr:rowOff>
    </xdr:to>
    <xdr:cxnSp macro="">
      <xdr:nvCxnSpPr>
        <xdr:cNvPr id="18" name="直線矢印コネクタ 17">
          <a:extLst>
            <a:ext uri="{FF2B5EF4-FFF2-40B4-BE49-F238E27FC236}">
              <a16:creationId xmlns:a16="http://schemas.microsoft.com/office/drawing/2014/main" id="{8E5C45F4-5E71-477D-863B-48406404BE5B}"/>
            </a:ext>
          </a:extLst>
        </xdr:cNvPr>
        <xdr:cNvCxnSpPr/>
      </xdr:nvCxnSpPr>
      <xdr:spPr>
        <a:xfrm>
          <a:off x="2416510" y="3573045"/>
          <a:ext cx="1769478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190500</xdr:colOff>
      <xdr:row>21</xdr:row>
      <xdr:rowOff>121152</xdr:rowOff>
    </xdr:from>
    <xdr:to>
      <xdr:col>13</xdr:col>
      <xdr:colOff>94917</xdr:colOff>
      <xdr:row>21</xdr:row>
      <xdr:rowOff>125329</xdr:rowOff>
    </xdr:to>
    <xdr:cxnSp macro="">
      <xdr:nvCxnSpPr>
        <xdr:cNvPr id="19" name="直線コネクタ 18">
          <a:extLst>
            <a:ext uri="{FF2B5EF4-FFF2-40B4-BE49-F238E27FC236}">
              <a16:creationId xmlns:a16="http://schemas.microsoft.com/office/drawing/2014/main" id="{798E98CB-9BFB-4E47-8A15-1E51343BB419}"/>
            </a:ext>
          </a:extLst>
        </xdr:cNvPr>
        <xdr:cNvCxnSpPr/>
      </xdr:nvCxnSpPr>
      <xdr:spPr>
        <a:xfrm flipV="1">
          <a:off x="1866900" y="3026277"/>
          <a:ext cx="952167" cy="417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175126</xdr:colOff>
      <xdr:row>22</xdr:row>
      <xdr:rowOff>4010</xdr:rowOff>
    </xdr:from>
    <xdr:to>
      <xdr:col>20</xdr:col>
      <xdr:colOff>22726</xdr:colOff>
      <xdr:row>22</xdr:row>
      <xdr:rowOff>4010</xdr:rowOff>
    </xdr:to>
    <xdr:cxnSp macro="">
      <xdr:nvCxnSpPr>
        <xdr:cNvPr id="20" name="直線コネクタ 19">
          <a:extLst>
            <a:ext uri="{FF2B5EF4-FFF2-40B4-BE49-F238E27FC236}">
              <a16:creationId xmlns:a16="http://schemas.microsoft.com/office/drawing/2014/main" id="{6C172B80-8FA8-4262-818E-4C130DE8D63E}"/>
            </a:ext>
          </a:extLst>
        </xdr:cNvPr>
        <xdr:cNvCxnSpPr/>
      </xdr:nvCxnSpPr>
      <xdr:spPr>
        <a:xfrm>
          <a:off x="3947026" y="3042485"/>
          <a:ext cx="2667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205706</xdr:colOff>
      <xdr:row>35</xdr:row>
      <xdr:rowOff>68346</xdr:rowOff>
    </xdr:from>
    <xdr:to>
      <xdr:col>9</xdr:col>
      <xdr:colOff>5013</xdr:colOff>
      <xdr:row>40</xdr:row>
      <xdr:rowOff>125329</xdr:rowOff>
    </xdr:to>
    <xdr:cxnSp macro="">
      <xdr:nvCxnSpPr>
        <xdr:cNvPr id="21" name="直線コネクタ 20">
          <a:extLst>
            <a:ext uri="{FF2B5EF4-FFF2-40B4-BE49-F238E27FC236}">
              <a16:creationId xmlns:a16="http://schemas.microsoft.com/office/drawing/2014/main" id="{116493F0-9CC1-402D-8596-DA160EE44F9A}"/>
            </a:ext>
          </a:extLst>
        </xdr:cNvPr>
        <xdr:cNvCxnSpPr>
          <a:stCxn id="5" idx="2"/>
        </xdr:cNvCxnSpPr>
      </xdr:nvCxnSpPr>
      <xdr:spPr>
        <a:xfrm>
          <a:off x="1882106" y="4840371"/>
          <a:ext cx="8857" cy="72373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191837</xdr:colOff>
      <xdr:row>28</xdr:row>
      <xdr:rowOff>70184</xdr:rowOff>
    </xdr:from>
    <xdr:to>
      <xdr:col>8</xdr:col>
      <xdr:colOff>199775</xdr:colOff>
      <xdr:row>30</xdr:row>
      <xdr:rowOff>30079</xdr:rowOff>
    </xdr:to>
    <xdr:cxnSp macro="">
      <xdr:nvCxnSpPr>
        <xdr:cNvPr id="22" name="直線矢印コネクタ 21">
          <a:extLst>
            <a:ext uri="{FF2B5EF4-FFF2-40B4-BE49-F238E27FC236}">
              <a16:creationId xmlns:a16="http://schemas.microsoft.com/office/drawing/2014/main" id="{6609825E-C7A0-4ED0-999A-2CABC31CBE7C}"/>
            </a:ext>
          </a:extLst>
        </xdr:cNvPr>
        <xdr:cNvCxnSpPr/>
      </xdr:nvCxnSpPr>
      <xdr:spPr>
        <a:xfrm>
          <a:off x="1868237" y="3908759"/>
          <a:ext cx="7938" cy="22659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18632</xdr:colOff>
      <xdr:row>53</xdr:row>
      <xdr:rowOff>0</xdr:rowOff>
    </xdr:from>
    <xdr:to>
      <xdr:col>15</xdr:col>
      <xdr:colOff>20052</xdr:colOff>
      <xdr:row>57</xdr:row>
      <xdr:rowOff>28073</xdr:rowOff>
    </xdr:to>
    <xdr:cxnSp macro="">
      <xdr:nvCxnSpPr>
        <xdr:cNvPr id="23" name="直線矢印コネクタ 22">
          <a:extLst>
            <a:ext uri="{FF2B5EF4-FFF2-40B4-BE49-F238E27FC236}">
              <a16:creationId xmlns:a16="http://schemas.microsoft.com/office/drawing/2014/main" id="{CB530DFD-5DC8-4318-B656-288068496569}"/>
            </a:ext>
          </a:extLst>
        </xdr:cNvPr>
        <xdr:cNvCxnSpPr/>
      </xdr:nvCxnSpPr>
      <xdr:spPr>
        <a:xfrm flipH="1">
          <a:off x="3161882" y="7172325"/>
          <a:ext cx="1420" cy="561473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207713</xdr:colOff>
      <xdr:row>12</xdr:row>
      <xdr:rowOff>77536</xdr:rowOff>
    </xdr:from>
    <xdr:to>
      <xdr:col>15</xdr:col>
      <xdr:colOff>207713</xdr:colOff>
      <xdr:row>13</xdr:row>
      <xdr:rowOff>125162</xdr:rowOff>
    </xdr:to>
    <xdr:cxnSp macro="">
      <xdr:nvCxnSpPr>
        <xdr:cNvPr id="24" name="直線矢印コネクタ 23">
          <a:extLst>
            <a:ext uri="{FF2B5EF4-FFF2-40B4-BE49-F238E27FC236}">
              <a16:creationId xmlns:a16="http://schemas.microsoft.com/office/drawing/2014/main" id="{286ABD0E-DDFC-4692-BE79-CE4CC687B532}"/>
            </a:ext>
          </a:extLst>
        </xdr:cNvPr>
        <xdr:cNvCxnSpPr/>
      </xdr:nvCxnSpPr>
      <xdr:spPr>
        <a:xfrm flipH="1">
          <a:off x="3350963" y="1782511"/>
          <a:ext cx="0" cy="180976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1336</xdr:colOff>
      <xdr:row>7</xdr:row>
      <xdr:rowOff>55145</xdr:rowOff>
    </xdr:from>
    <xdr:to>
      <xdr:col>16</xdr:col>
      <xdr:colOff>5012</xdr:colOff>
      <xdr:row>9</xdr:row>
      <xdr:rowOff>1338</xdr:rowOff>
    </xdr:to>
    <xdr:cxnSp macro="">
      <xdr:nvCxnSpPr>
        <xdr:cNvPr id="25" name="直線矢印コネクタ 24">
          <a:extLst>
            <a:ext uri="{FF2B5EF4-FFF2-40B4-BE49-F238E27FC236}">
              <a16:creationId xmlns:a16="http://schemas.microsoft.com/office/drawing/2014/main" id="{987DD502-D1DF-4B8E-A11F-E2D64F30DB87}"/>
            </a:ext>
          </a:extLst>
        </xdr:cNvPr>
        <xdr:cNvCxnSpPr/>
      </xdr:nvCxnSpPr>
      <xdr:spPr>
        <a:xfrm flipH="1">
          <a:off x="3354136" y="1093370"/>
          <a:ext cx="3676" cy="212893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0</xdr:colOff>
      <xdr:row>66</xdr:row>
      <xdr:rowOff>39103</xdr:rowOff>
    </xdr:from>
    <xdr:to>
      <xdr:col>25</xdr:col>
      <xdr:colOff>203200</xdr:colOff>
      <xdr:row>70</xdr:row>
      <xdr:rowOff>77203</xdr:rowOff>
    </xdr:to>
    <xdr:sp macro="" textlink="">
      <xdr:nvSpPr>
        <xdr:cNvPr id="26" name="正方形/長方形 25">
          <a:extLst>
            <a:ext uri="{FF2B5EF4-FFF2-40B4-BE49-F238E27FC236}">
              <a16:creationId xmlns:a16="http://schemas.microsoft.com/office/drawing/2014/main" id="{CB952EE8-C604-47D7-94C4-3175C3A4233C}"/>
            </a:ext>
          </a:extLst>
        </xdr:cNvPr>
        <xdr:cNvSpPr/>
      </xdr:nvSpPr>
      <xdr:spPr>
        <a:xfrm>
          <a:off x="4610100" y="8944978"/>
          <a:ext cx="831850" cy="571500"/>
        </a:xfrm>
        <a:prstGeom prst="rect">
          <a:avLst/>
        </a:prstGeom>
        <a:noFill/>
        <a:ln w="57150">
          <a:solidFill>
            <a:schemeClr val="accent1"/>
          </a:solidFill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69850</xdr:colOff>
      <xdr:row>66</xdr:row>
      <xdr:rowOff>0</xdr:rowOff>
    </xdr:from>
    <xdr:to>
      <xdr:col>20</xdr:col>
      <xdr:colOff>196850</xdr:colOff>
      <xdr:row>71</xdr:row>
      <xdr:rowOff>114300</xdr:rowOff>
    </xdr:to>
    <xdr:sp macro="" textlink="">
      <xdr:nvSpPr>
        <xdr:cNvPr id="27" name="吹き出し: 円形 26">
          <a:extLst>
            <a:ext uri="{FF2B5EF4-FFF2-40B4-BE49-F238E27FC236}">
              <a16:creationId xmlns:a16="http://schemas.microsoft.com/office/drawing/2014/main" id="{D31CD5E4-1771-4A97-B8F1-925164329066}"/>
            </a:ext>
          </a:extLst>
        </xdr:cNvPr>
        <xdr:cNvSpPr/>
      </xdr:nvSpPr>
      <xdr:spPr>
        <a:xfrm>
          <a:off x="3422650" y="8905875"/>
          <a:ext cx="965200" cy="781050"/>
        </a:xfrm>
        <a:prstGeom prst="wedgeEllipseCallout">
          <a:avLst>
            <a:gd name="adj1" fmla="val 65086"/>
            <a:gd name="adj2" fmla="val -10163"/>
          </a:avLst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127000</xdr:colOff>
      <xdr:row>47</xdr:row>
      <xdr:rowOff>40104</xdr:rowOff>
    </xdr:from>
    <xdr:to>
      <xdr:col>11</xdr:col>
      <xdr:colOff>44450</xdr:colOff>
      <xdr:row>51</xdr:row>
      <xdr:rowOff>100262</xdr:rowOff>
    </xdr:to>
    <xdr:sp macro="" textlink="">
      <xdr:nvSpPr>
        <xdr:cNvPr id="28" name="吹き出し: 円形 27">
          <a:extLst>
            <a:ext uri="{FF2B5EF4-FFF2-40B4-BE49-F238E27FC236}">
              <a16:creationId xmlns:a16="http://schemas.microsoft.com/office/drawing/2014/main" id="{884FB20C-8750-4BB4-8A0E-6D1AE126AC10}"/>
            </a:ext>
          </a:extLst>
        </xdr:cNvPr>
        <xdr:cNvSpPr/>
      </xdr:nvSpPr>
      <xdr:spPr>
        <a:xfrm>
          <a:off x="1384300" y="6412329"/>
          <a:ext cx="965200" cy="593558"/>
        </a:xfrm>
        <a:prstGeom prst="wedgeEllipseCallout">
          <a:avLst>
            <a:gd name="adj1" fmla="val 75839"/>
            <a:gd name="adj2" fmla="val 30941"/>
          </a:avLst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63500</xdr:colOff>
      <xdr:row>57</xdr:row>
      <xdr:rowOff>15041</xdr:rowOff>
    </xdr:from>
    <xdr:to>
      <xdr:col>11</xdr:col>
      <xdr:colOff>127000</xdr:colOff>
      <xdr:row>60</xdr:row>
      <xdr:rowOff>105277</xdr:rowOff>
    </xdr:to>
    <xdr:sp macro="" textlink="">
      <xdr:nvSpPr>
        <xdr:cNvPr id="29" name="吹き出し: 円形 28">
          <a:extLst>
            <a:ext uri="{FF2B5EF4-FFF2-40B4-BE49-F238E27FC236}">
              <a16:creationId xmlns:a16="http://schemas.microsoft.com/office/drawing/2014/main" id="{208A5787-B01B-4FD2-900D-6DB2C80E0233}"/>
            </a:ext>
          </a:extLst>
        </xdr:cNvPr>
        <xdr:cNvSpPr/>
      </xdr:nvSpPr>
      <xdr:spPr>
        <a:xfrm>
          <a:off x="1530350" y="7720766"/>
          <a:ext cx="901700" cy="490286"/>
        </a:xfrm>
        <a:prstGeom prst="wedgeEllipseCallout">
          <a:avLst>
            <a:gd name="adj1" fmla="val 73721"/>
            <a:gd name="adj2" fmla="val 44645"/>
          </a:avLst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19</xdr:col>
      <xdr:colOff>127000</xdr:colOff>
      <xdr:row>2</xdr:row>
      <xdr:rowOff>6350</xdr:rowOff>
    </xdr:from>
    <xdr:to>
      <xdr:col>24</xdr:col>
      <xdr:colOff>130342</xdr:colOff>
      <xdr:row>5</xdr:row>
      <xdr:rowOff>130048</xdr:rowOff>
    </xdr:to>
    <xdr:sp macro="" textlink="">
      <xdr:nvSpPr>
        <xdr:cNvPr id="30" name="吹き出し: 円形 29">
          <a:extLst>
            <a:ext uri="{FF2B5EF4-FFF2-40B4-BE49-F238E27FC236}">
              <a16:creationId xmlns:a16="http://schemas.microsoft.com/office/drawing/2014/main" id="{064100C2-9AB9-46F4-BC8B-A1450F183EBB}"/>
            </a:ext>
          </a:extLst>
        </xdr:cNvPr>
        <xdr:cNvSpPr/>
      </xdr:nvSpPr>
      <xdr:spPr>
        <a:xfrm>
          <a:off x="4108450" y="377825"/>
          <a:ext cx="1051092" cy="523748"/>
        </a:xfrm>
        <a:prstGeom prst="wedgeEllipseCallout">
          <a:avLst>
            <a:gd name="adj1" fmla="val -69158"/>
            <a:gd name="adj2" fmla="val 42668"/>
          </a:avLst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19</xdr:col>
      <xdr:colOff>83219</xdr:colOff>
      <xdr:row>8</xdr:row>
      <xdr:rowOff>28074</xdr:rowOff>
    </xdr:from>
    <xdr:to>
      <xdr:col>23</xdr:col>
      <xdr:colOff>170447</xdr:colOff>
      <xdr:row>11</xdr:row>
      <xdr:rowOff>40774</xdr:rowOff>
    </xdr:to>
    <xdr:sp macro="" textlink="">
      <xdr:nvSpPr>
        <xdr:cNvPr id="31" name="吹き出し: 円形 30">
          <a:extLst>
            <a:ext uri="{FF2B5EF4-FFF2-40B4-BE49-F238E27FC236}">
              <a16:creationId xmlns:a16="http://schemas.microsoft.com/office/drawing/2014/main" id="{9EF9D9CD-1180-4ADB-AB17-C981321EEA24}"/>
            </a:ext>
          </a:extLst>
        </xdr:cNvPr>
        <xdr:cNvSpPr/>
      </xdr:nvSpPr>
      <xdr:spPr>
        <a:xfrm>
          <a:off x="4064669" y="1199649"/>
          <a:ext cx="925428" cy="412750"/>
        </a:xfrm>
        <a:prstGeom prst="wedgeEllipseCallout">
          <a:avLst>
            <a:gd name="adj1" fmla="val -69590"/>
            <a:gd name="adj2" fmla="val 35788"/>
          </a:avLst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19</xdr:col>
      <xdr:colOff>107617</xdr:colOff>
      <xdr:row>18</xdr:row>
      <xdr:rowOff>60158</xdr:rowOff>
    </xdr:from>
    <xdr:to>
      <xdr:col>24</xdr:col>
      <xdr:colOff>65172</xdr:colOff>
      <xdr:row>21</xdr:row>
      <xdr:rowOff>84929</xdr:rowOff>
    </xdr:to>
    <xdr:sp macro="" textlink="">
      <xdr:nvSpPr>
        <xdr:cNvPr id="32" name="吹き出し: 円形 31">
          <a:extLst>
            <a:ext uri="{FF2B5EF4-FFF2-40B4-BE49-F238E27FC236}">
              <a16:creationId xmlns:a16="http://schemas.microsoft.com/office/drawing/2014/main" id="{8956E681-558C-4195-943C-6ADF8886E681}"/>
            </a:ext>
          </a:extLst>
        </xdr:cNvPr>
        <xdr:cNvSpPr/>
      </xdr:nvSpPr>
      <xdr:spPr>
        <a:xfrm>
          <a:off x="4089067" y="2565233"/>
          <a:ext cx="1005305" cy="424821"/>
        </a:xfrm>
        <a:prstGeom prst="wedgeEllipseCallout">
          <a:avLst>
            <a:gd name="adj1" fmla="val -77715"/>
            <a:gd name="adj2" fmla="val 26517"/>
          </a:avLst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55146</xdr:colOff>
      <xdr:row>20</xdr:row>
      <xdr:rowOff>60156</xdr:rowOff>
    </xdr:from>
    <xdr:to>
      <xdr:col>7</xdr:col>
      <xdr:colOff>90071</xdr:colOff>
      <xdr:row>23</xdr:row>
      <xdr:rowOff>56856</xdr:rowOff>
    </xdr:to>
    <xdr:sp macro="" textlink="">
      <xdr:nvSpPr>
        <xdr:cNvPr id="33" name="吹き出し: 円形 32">
          <a:extLst>
            <a:ext uri="{FF2B5EF4-FFF2-40B4-BE49-F238E27FC236}">
              <a16:creationId xmlns:a16="http://schemas.microsoft.com/office/drawing/2014/main" id="{0B2D2227-08DE-43D1-931E-A44839F7E062}"/>
            </a:ext>
          </a:extLst>
        </xdr:cNvPr>
        <xdr:cNvSpPr/>
      </xdr:nvSpPr>
      <xdr:spPr>
        <a:xfrm>
          <a:off x="474246" y="2831931"/>
          <a:ext cx="1082675" cy="396750"/>
        </a:xfrm>
        <a:prstGeom prst="wedgeEllipseCallout">
          <a:avLst>
            <a:gd name="adj1" fmla="val 55797"/>
            <a:gd name="adj2" fmla="val 79778"/>
          </a:avLst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63833</xdr:colOff>
      <xdr:row>36</xdr:row>
      <xdr:rowOff>56483</xdr:rowOff>
    </xdr:from>
    <xdr:to>
      <xdr:col>6</xdr:col>
      <xdr:colOff>134686</xdr:colOff>
      <xdr:row>39</xdr:row>
      <xdr:rowOff>85225</xdr:rowOff>
    </xdr:to>
    <xdr:sp macro="" textlink="">
      <xdr:nvSpPr>
        <xdr:cNvPr id="34" name="吹き出し: 円形 33">
          <a:extLst>
            <a:ext uri="{FF2B5EF4-FFF2-40B4-BE49-F238E27FC236}">
              <a16:creationId xmlns:a16="http://schemas.microsoft.com/office/drawing/2014/main" id="{2C30AE4E-2D33-4E83-98B2-9FF6D71222F2}"/>
            </a:ext>
          </a:extLst>
        </xdr:cNvPr>
        <xdr:cNvSpPr/>
      </xdr:nvSpPr>
      <xdr:spPr>
        <a:xfrm>
          <a:off x="482933" y="4961858"/>
          <a:ext cx="909053" cy="428792"/>
        </a:xfrm>
        <a:prstGeom prst="wedgeEllipseCallout">
          <a:avLst>
            <a:gd name="adj1" fmla="val 60328"/>
            <a:gd name="adj2" fmla="val -133903"/>
          </a:avLst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112294</xdr:colOff>
      <xdr:row>73</xdr:row>
      <xdr:rowOff>38100</xdr:rowOff>
    </xdr:from>
    <xdr:to>
      <xdr:col>18</xdr:col>
      <xdr:colOff>80544</xdr:colOff>
      <xdr:row>76</xdr:row>
      <xdr:rowOff>50800</xdr:rowOff>
    </xdr:to>
    <xdr:sp macro="" textlink="">
      <xdr:nvSpPr>
        <xdr:cNvPr id="35" name="正方形/長方形 34">
          <a:extLst>
            <a:ext uri="{FF2B5EF4-FFF2-40B4-BE49-F238E27FC236}">
              <a16:creationId xmlns:a16="http://schemas.microsoft.com/office/drawing/2014/main" id="{7A9A164E-DB16-44EB-BFA9-701824E0C1A5}"/>
            </a:ext>
          </a:extLst>
        </xdr:cNvPr>
        <xdr:cNvSpPr/>
      </xdr:nvSpPr>
      <xdr:spPr>
        <a:xfrm>
          <a:off x="2626894" y="9877425"/>
          <a:ext cx="1225550" cy="412750"/>
        </a:xfrm>
        <a:prstGeom prst="rect">
          <a:avLst/>
        </a:prstGeom>
        <a:noFill/>
        <a:ln w="57150">
          <a:solidFill>
            <a:schemeClr val="accent1"/>
          </a:solidFill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171450</xdr:colOff>
      <xdr:row>74</xdr:row>
      <xdr:rowOff>123825</xdr:rowOff>
    </xdr:from>
    <xdr:to>
      <xdr:col>24</xdr:col>
      <xdr:colOff>12700</xdr:colOff>
      <xdr:row>74</xdr:row>
      <xdr:rowOff>127000</xdr:rowOff>
    </xdr:to>
    <xdr:cxnSp macro="">
      <xdr:nvCxnSpPr>
        <xdr:cNvPr id="36" name="直線矢印コネクタ 35">
          <a:extLst>
            <a:ext uri="{FF2B5EF4-FFF2-40B4-BE49-F238E27FC236}">
              <a16:creationId xmlns:a16="http://schemas.microsoft.com/office/drawing/2014/main" id="{5A90DF72-7C19-417B-941A-F8ED1820E7A6}"/>
            </a:ext>
          </a:extLst>
        </xdr:cNvPr>
        <xdr:cNvCxnSpPr/>
      </xdr:nvCxnSpPr>
      <xdr:spPr>
        <a:xfrm flipH="1" flipV="1">
          <a:off x="3943350" y="10096500"/>
          <a:ext cx="1098550" cy="317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209717</xdr:colOff>
      <xdr:row>71</xdr:row>
      <xdr:rowOff>1336</xdr:rowOff>
    </xdr:from>
    <xdr:to>
      <xdr:col>24</xdr:col>
      <xdr:colOff>8690</xdr:colOff>
      <xdr:row>75</xdr:row>
      <xdr:rowOff>10861</xdr:rowOff>
    </xdr:to>
    <xdr:cxnSp macro="">
      <xdr:nvCxnSpPr>
        <xdr:cNvPr id="37" name="直線コネクタ 36">
          <a:extLst>
            <a:ext uri="{FF2B5EF4-FFF2-40B4-BE49-F238E27FC236}">
              <a16:creationId xmlns:a16="http://schemas.microsoft.com/office/drawing/2014/main" id="{A2641A1D-7891-409C-9D6D-76DBB0CFF633}"/>
            </a:ext>
          </a:extLst>
        </xdr:cNvPr>
        <xdr:cNvCxnSpPr/>
      </xdr:nvCxnSpPr>
      <xdr:spPr>
        <a:xfrm>
          <a:off x="5029367" y="9573961"/>
          <a:ext cx="8523" cy="5429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85891</xdr:colOff>
      <xdr:row>41</xdr:row>
      <xdr:rowOff>130342</xdr:rowOff>
    </xdr:from>
    <xdr:to>
      <xdr:col>27</xdr:col>
      <xdr:colOff>135355</xdr:colOff>
      <xdr:row>45</xdr:row>
      <xdr:rowOff>125035</xdr:rowOff>
    </xdr:to>
    <xdr:sp macro="" textlink="">
      <xdr:nvSpPr>
        <xdr:cNvPr id="38" name="吹き出し: 円形 37">
          <a:extLst>
            <a:ext uri="{FF2B5EF4-FFF2-40B4-BE49-F238E27FC236}">
              <a16:creationId xmlns:a16="http://schemas.microsoft.com/office/drawing/2014/main" id="{6DA0C57A-3E94-4C60-AC7E-1FE0DCD794A2}"/>
            </a:ext>
          </a:extLst>
        </xdr:cNvPr>
        <xdr:cNvSpPr/>
      </xdr:nvSpPr>
      <xdr:spPr>
        <a:xfrm>
          <a:off x="4695991" y="5702467"/>
          <a:ext cx="1097214" cy="528093"/>
        </a:xfrm>
        <a:prstGeom prst="wedgeEllipseCallout">
          <a:avLst>
            <a:gd name="adj1" fmla="val -60091"/>
            <a:gd name="adj2" fmla="val 52110"/>
          </a:avLst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185487</xdr:colOff>
      <xdr:row>14</xdr:row>
      <xdr:rowOff>30079</xdr:rowOff>
    </xdr:from>
    <xdr:to>
      <xdr:col>18</xdr:col>
      <xdr:colOff>17212</xdr:colOff>
      <xdr:row>17</xdr:row>
      <xdr:rowOff>106277</xdr:rowOff>
    </xdr:to>
    <xdr:sp macro="" textlink="">
      <xdr:nvSpPr>
        <xdr:cNvPr id="39" name="フローチャート: 処理 38">
          <a:extLst>
            <a:ext uri="{FF2B5EF4-FFF2-40B4-BE49-F238E27FC236}">
              <a16:creationId xmlns:a16="http://schemas.microsoft.com/office/drawing/2014/main" id="{F0077132-A48E-4DC3-8837-8CBFD25A27CF}"/>
            </a:ext>
          </a:extLst>
        </xdr:cNvPr>
        <xdr:cNvSpPr/>
      </xdr:nvSpPr>
      <xdr:spPr>
        <a:xfrm>
          <a:off x="2909637" y="2001754"/>
          <a:ext cx="879475" cy="476248"/>
        </a:xfrm>
        <a:prstGeom prst="flowChartProcess">
          <a:avLst/>
        </a:prstGeom>
        <a:noFill/>
        <a:ln w="57150">
          <a:solidFill>
            <a:schemeClr val="accent1"/>
          </a:solidFill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205539</xdr:colOff>
      <xdr:row>18</xdr:row>
      <xdr:rowOff>25065</xdr:rowOff>
    </xdr:from>
    <xdr:to>
      <xdr:col>15</xdr:col>
      <xdr:colOff>205539</xdr:colOff>
      <xdr:row>19</xdr:row>
      <xdr:rowOff>72692</xdr:rowOff>
    </xdr:to>
    <xdr:cxnSp macro="">
      <xdr:nvCxnSpPr>
        <xdr:cNvPr id="40" name="直線矢印コネクタ 39">
          <a:extLst>
            <a:ext uri="{FF2B5EF4-FFF2-40B4-BE49-F238E27FC236}">
              <a16:creationId xmlns:a16="http://schemas.microsoft.com/office/drawing/2014/main" id="{AC04ECD1-22BD-4A6B-B38C-7E0C97B86201}"/>
            </a:ext>
          </a:extLst>
        </xdr:cNvPr>
        <xdr:cNvCxnSpPr/>
      </xdr:nvCxnSpPr>
      <xdr:spPr>
        <a:xfrm flipH="1">
          <a:off x="3348789" y="2530140"/>
          <a:ext cx="0" cy="180977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95250</xdr:colOff>
      <xdr:row>13</xdr:row>
      <xdr:rowOff>20052</xdr:rowOff>
    </xdr:from>
    <xdr:to>
      <xdr:col>25</xdr:col>
      <xdr:colOff>100263</xdr:colOff>
      <xdr:row>17</xdr:row>
      <xdr:rowOff>0</xdr:rowOff>
    </xdr:to>
    <xdr:sp macro="" textlink="">
      <xdr:nvSpPr>
        <xdr:cNvPr id="41" name="吹き出し: 円形 40">
          <a:extLst>
            <a:ext uri="{FF2B5EF4-FFF2-40B4-BE49-F238E27FC236}">
              <a16:creationId xmlns:a16="http://schemas.microsoft.com/office/drawing/2014/main" id="{88F35332-771F-4B71-92F0-1D0C5D471E41}"/>
            </a:ext>
          </a:extLst>
        </xdr:cNvPr>
        <xdr:cNvSpPr/>
      </xdr:nvSpPr>
      <xdr:spPr>
        <a:xfrm>
          <a:off x="4076700" y="1858377"/>
          <a:ext cx="1262313" cy="513348"/>
        </a:xfrm>
        <a:prstGeom prst="wedgeEllipseCallout">
          <a:avLst>
            <a:gd name="adj1" fmla="val -65662"/>
            <a:gd name="adj2" fmla="val 23020"/>
          </a:avLst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130342</xdr:colOff>
      <xdr:row>73</xdr:row>
      <xdr:rowOff>120316</xdr:rowOff>
    </xdr:from>
    <xdr:to>
      <xdr:col>11</xdr:col>
      <xdr:colOff>55145</xdr:colOff>
      <xdr:row>77</xdr:row>
      <xdr:rowOff>110289</xdr:rowOff>
    </xdr:to>
    <xdr:sp macro="" textlink="">
      <xdr:nvSpPr>
        <xdr:cNvPr id="42" name="吹き出し: 円形 41">
          <a:extLst>
            <a:ext uri="{FF2B5EF4-FFF2-40B4-BE49-F238E27FC236}">
              <a16:creationId xmlns:a16="http://schemas.microsoft.com/office/drawing/2014/main" id="{F1D0145E-44A7-4430-B3F3-E5B056D6C087}"/>
            </a:ext>
          </a:extLst>
        </xdr:cNvPr>
        <xdr:cNvSpPr/>
      </xdr:nvSpPr>
      <xdr:spPr>
        <a:xfrm>
          <a:off x="758992" y="9959641"/>
          <a:ext cx="1601203" cy="523373"/>
        </a:xfrm>
        <a:prstGeom prst="wedgeEllipseCallout">
          <a:avLst>
            <a:gd name="adj1" fmla="val 62007"/>
            <a:gd name="adj2" fmla="val -16304"/>
          </a:avLst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154404</xdr:colOff>
      <xdr:row>2</xdr:row>
      <xdr:rowOff>101600</xdr:rowOff>
    </xdr:from>
    <xdr:to>
      <xdr:col>18</xdr:col>
      <xdr:colOff>10026</xdr:colOff>
      <xdr:row>7</xdr:row>
      <xdr:rowOff>85224</xdr:rowOff>
    </xdr:to>
    <xdr:sp macro="" textlink="">
      <xdr:nvSpPr>
        <xdr:cNvPr id="2" name="フローチャート: 処理 1">
          <a:extLst>
            <a:ext uri="{FF2B5EF4-FFF2-40B4-BE49-F238E27FC236}">
              <a16:creationId xmlns:a16="http://schemas.microsoft.com/office/drawing/2014/main" id="{454C0476-BDEC-49CC-9DEB-AD0657F7B332}"/>
            </a:ext>
          </a:extLst>
        </xdr:cNvPr>
        <xdr:cNvSpPr/>
      </xdr:nvSpPr>
      <xdr:spPr>
        <a:xfrm>
          <a:off x="2878554" y="473075"/>
          <a:ext cx="903372" cy="650374"/>
        </a:xfrm>
        <a:prstGeom prst="flowChartProcess">
          <a:avLst/>
        </a:prstGeom>
        <a:noFill/>
        <a:ln w="57150">
          <a:solidFill>
            <a:schemeClr val="accent1"/>
          </a:solidFill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noFill/>
          </a:endParaRPr>
        </a:p>
      </xdr:txBody>
    </xdr:sp>
    <xdr:clientData/>
  </xdr:twoCellAnchor>
  <xdr:twoCellAnchor>
    <xdr:from>
      <xdr:col>13</xdr:col>
      <xdr:colOff>172620</xdr:colOff>
      <xdr:row>9</xdr:row>
      <xdr:rowOff>6350</xdr:rowOff>
    </xdr:from>
    <xdr:to>
      <xdr:col>18</xdr:col>
      <xdr:colOff>4345</xdr:colOff>
      <xdr:row>12</xdr:row>
      <xdr:rowOff>82549</xdr:rowOff>
    </xdr:to>
    <xdr:sp macro="" textlink="">
      <xdr:nvSpPr>
        <xdr:cNvPr id="3" name="フローチャート: 処理 2">
          <a:extLst>
            <a:ext uri="{FF2B5EF4-FFF2-40B4-BE49-F238E27FC236}">
              <a16:creationId xmlns:a16="http://schemas.microsoft.com/office/drawing/2014/main" id="{16439325-2E66-46EE-B2A1-010C5D4C7548}"/>
            </a:ext>
          </a:extLst>
        </xdr:cNvPr>
        <xdr:cNvSpPr/>
      </xdr:nvSpPr>
      <xdr:spPr>
        <a:xfrm>
          <a:off x="2896770" y="1311275"/>
          <a:ext cx="879475" cy="476249"/>
        </a:xfrm>
        <a:prstGeom prst="flowChartProcess">
          <a:avLst/>
        </a:prstGeom>
        <a:noFill/>
        <a:ln w="57150">
          <a:solidFill>
            <a:schemeClr val="accent1"/>
          </a:solidFill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135022</xdr:colOff>
      <xdr:row>19</xdr:row>
      <xdr:rowOff>120316</xdr:rowOff>
    </xdr:from>
    <xdr:to>
      <xdr:col>18</xdr:col>
      <xdr:colOff>81047</xdr:colOff>
      <xdr:row>24</xdr:row>
      <xdr:rowOff>16710</xdr:rowOff>
    </xdr:to>
    <xdr:sp macro="" textlink="">
      <xdr:nvSpPr>
        <xdr:cNvPr id="4" name="フローチャート: 判断 3">
          <a:extLst>
            <a:ext uri="{FF2B5EF4-FFF2-40B4-BE49-F238E27FC236}">
              <a16:creationId xmlns:a16="http://schemas.microsoft.com/office/drawing/2014/main" id="{0BE96B5E-15FC-4B81-A771-60B1191EF645}"/>
            </a:ext>
          </a:extLst>
        </xdr:cNvPr>
        <xdr:cNvSpPr/>
      </xdr:nvSpPr>
      <xdr:spPr>
        <a:xfrm>
          <a:off x="2859172" y="2758741"/>
          <a:ext cx="993775" cy="563144"/>
        </a:xfrm>
        <a:prstGeom prst="flowChartDecision">
          <a:avLst/>
        </a:prstGeom>
        <a:noFill/>
        <a:ln w="57150">
          <a:solidFill>
            <a:schemeClr val="accent1"/>
          </a:solidFill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84555</xdr:colOff>
      <xdr:row>30</xdr:row>
      <xdr:rowOff>61996</xdr:rowOff>
    </xdr:from>
    <xdr:to>
      <xdr:col>10</xdr:col>
      <xdr:colOff>116305</xdr:colOff>
      <xdr:row>35</xdr:row>
      <xdr:rowOff>68346</xdr:rowOff>
    </xdr:to>
    <xdr:sp macro="" textlink="">
      <xdr:nvSpPr>
        <xdr:cNvPr id="5" name="フローチャート: 処理 4">
          <a:extLst>
            <a:ext uri="{FF2B5EF4-FFF2-40B4-BE49-F238E27FC236}">
              <a16:creationId xmlns:a16="http://schemas.microsoft.com/office/drawing/2014/main" id="{38F6E79F-FD64-4454-A279-D841E0869529}"/>
            </a:ext>
          </a:extLst>
        </xdr:cNvPr>
        <xdr:cNvSpPr/>
      </xdr:nvSpPr>
      <xdr:spPr>
        <a:xfrm>
          <a:off x="1551405" y="4167271"/>
          <a:ext cx="660400" cy="673100"/>
        </a:xfrm>
        <a:prstGeom prst="flowChartProcess">
          <a:avLst/>
        </a:prstGeom>
        <a:noFill/>
        <a:ln w="57150">
          <a:solidFill>
            <a:schemeClr val="accent1"/>
          </a:solidFill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152400</xdr:colOff>
      <xdr:row>44</xdr:row>
      <xdr:rowOff>123825</xdr:rowOff>
    </xdr:from>
    <xdr:to>
      <xdr:col>22</xdr:col>
      <xdr:colOff>88900</xdr:colOff>
      <xdr:row>48</xdr:row>
      <xdr:rowOff>123825</xdr:rowOff>
    </xdr:to>
    <xdr:sp macro="" textlink="">
      <xdr:nvSpPr>
        <xdr:cNvPr id="6" name="フローチャート: 判断 5">
          <a:extLst>
            <a:ext uri="{FF2B5EF4-FFF2-40B4-BE49-F238E27FC236}">
              <a16:creationId xmlns:a16="http://schemas.microsoft.com/office/drawing/2014/main" id="{FB2FCCB7-116C-48F5-958B-8CBB87F3C676}"/>
            </a:ext>
          </a:extLst>
        </xdr:cNvPr>
        <xdr:cNvSpPr/>
      </xdr:nvSpPr>
      <xdr:spPr>
        <a:xfrm>
          <a:off x="3714750" y="6096000"/>
          <a:ext cx="984250" cy="533400"/>
        </a:xfrm>
        <a:prstGeom prst="flowChartDecision">
          <a:avLst/>
        </a:prstGeom>
        <a:noFill/>
        <a:ln w="57150">
          <a:solidFill>
            <a:schemeClr val="accent1"/>
          </a:solidFill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196850</xdr:colOff>
      <xdr:row>49</xdr:row>
      <xdr:rowOff>25399</xdr:rowOff>
    </xdr:from>
    <xdr:to>
      <xdr:col>17</xdr:col>
      <xdr:colOff>82550</xdr:colOff>
      <xdr:row>53</xdr:row>
      <xdr:rowOff>31750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658878AA-55B0-4716-985E-A7B9E1492303}"/>
            </a:ext>
          </a:extLst>
        </xdr:cNvPr>
        <xdr:cNvSpPr/>
      </xdr:nvSpPr>
      <xdr:spPr>
        <a:xfrm>
          <a:off x="2711450" y="6664324"/>
          <a:ext cx="933450" cy="539751"/>
        </a:xfrm>
        <a:prstGeom prst="rect">
          <a:avLst/>
        </a:prstGeom>
        <a:noFill/>
        <a:ln w="57150">
          <a:solidFill>
            <a:schemeClr val="accent1"/>
          </a:solidFill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88900</xdr:colOff>
      <xdr:row>46</xdr:row>
      <xdr:rowOff>117475</xdr:rowOff>
    </xdr:from>
    <xdr:to>
      <xdr:col>23</xdr:col>
      <xdr:colOff>190500</xdr:colOff>
      <xdr:row>46</xdr:row>
      <xdr:rowOff>119063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82ADF25C-7A4F-4892-9B26-5F25A512884C}"/>
            </a:ext>
          </a:extLst>
        </xdr:cNvPr>
        <xdr:cNvCxnSpPr>
          <a:stCxn id="6" idx="3"/>
        </xdr:cNvCxnSpPr>
      </xdr:nvCxnSpPr>
      <xdr:spPr>
        <a:xfrm flipV="1">
          <a:off x="4699000" y="6356350"/>
          <a:ext cx="3111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200526</xdr:colOff>
      <xdr:row>47</xdr:row>
      <xdr:rowOff>5013</xdr:rowOff>
    </xdr:from>
    <xdr:to>
      <xdr:col>15</xdr:col>
      <xdr:colOff>1169</xdr:colOff>
      <xdr:row>48</xdr:row>
      <xdr:rowOff>120649</xdr:rowOff>
    </xdr:to>
    <xdr:cxnSp macro="">
      <xdr:nvCxnSpPr>
        <xdr:cNvPr id="9" name="直線矢印コネクタ 8">
          <a:extLst>
            <a:ext uri="{FF2B5EF4-FFF2-40B4-BE49-F238E27FC236}">
              <a16:creationId xmlns:a16="http://schemas.microsoft.com/office/drawing/2014/main" id="{CAFC1720-9872-44E6-8FAA-A0BFE9CD790A}"/>
            </a:ext>
          </a:extLst>
        </xdr:cNvPr>
        <xdr:cNvCxnSpPr/>
      </xdr:nvCxnSpPr>
      <xdr:spPr>
        <a:xfrm>
          <a:off x="3134226" y="6377238"/>
          <a:ext cx="10193" cy="248986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22225</xdr:colOff>
      <xdr:row>57</xdr:row>
      <xdr:rowOff>38100</xdr:rowOff>
    </xdr:from>
    <xdr:to>
      <xdr:col>17</xdr:col>
      <xdr:colOff>95250</xdr:colOff>
      <xdr:row>64</xdr:row>
      <xdr:rowOff>3175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00217B99-A8C0-4CBE-A5D2-9FF03589BEBF}"/>
            </a:ext>
          </a:extLst>
        </xdr:cNvPr>
        <xdr:cNvSpPr/>
      </xdr:nvSpPr>
      <xdr:spPr>
        <a:xfrm>
          <a:off x="2746375" y="7743825"/>
          <a:ext cx="911225" cy="898525"/>
        </a:xfrm>
        <a:prstGeom prst="rect">
          <a:avLst/>
        </a:prstGeom>
        <a:noFill/>
        <a:ln w="57150">
          <a:solidFill>
            <a:schemeClr val="accent1"/>
          </a:solidFill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10027</xdr:colOff>
      <xdr:row>46</xdr:row>
      <xdr:rowOff>123826</xdr:rowOff>
    </xdr:from>
    <xdr:to>
      <xdr:col>17</xdr:col>
      <xdr:colOff>152400</xdr:colOff>
      <xdr:row>46</xdr:row>
      <xdr:rowOff>125329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BB1CCE32-BB68-4FC2-B064-16FBE1BA179B}"/>
            </a:ext>
          </a:extLst>
        </xdr:cNvPr>
        <xdr:cNvCxnSpPr>
          <a:endCxn id="6" idx="1"/>
        </xdr:cNvCxnSpPr>
      </xdr:nvCxnSpPr>
      <xdr:spPr>
        <a:xfrm flipV="1">
          <a:off x="3153277" y="6362701"/>
          <a:ext cx="561473" cy="150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0</xdr:colOff>
      <xdr:row>46</xdr:row>
      <xdr:rowOff>125329</xdr:rowOff>
    </xdr:from>
    <xdr:to>
      <xdr:col>24</xdr:col>
      <xdr:colOff>15040</xdr:colOff>
      <xdr:row>65</xdr:row>
      <xdr:rowOff>69850</xdr:rowOff>
    </xdr:to>
    <xdr:cxnSp macro="">
      <xdr:nvCxnSpPr>
        <xdr:cNvPr id="12" name="直線矢印コネクタ 11">
          <a:extLst>
            <a:ext uri="{FF2B5EF4-FFF2-40B4-BE49-F238E27FC236}">
              <a16:creationId xmlns:a16="http://schemas.microsoft.com/office/drawing/2014/main" id="{7954623C-93AB-4E8F-B79B-717246898C44}"/>
            </a:ext>
          </a:extLst>
        </xdr:cNvPr>
        <xdr:cNvCxnSpPr>
          <a:cxnSpLocks/>
        </xdr:cNvCxnSpPr>
      </xdr:nvCxnSpPr>
      <xdr:spPr>
        <a:xfrm flipH="1">
          <a:off x="5029200" y="6364204"/>
          <a:ext cx="15040" cy="2478171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135355</xdr:colOff>
      <xdr:row>60</xdr:row>
      <xdr:rowOff>120316</xdr:rowOff>
    </xdr:from>
    <xdr:to>
      <xdr:col>23</xdr:col>
      <xdr:colOff>205538</xdr:colOff>
      <xdr:row>60</xdr:row>
      <xdr:rowOff>125329</xdr:rowOff>
    </xdr:to>
    <xdr:cxnSp macro="">
      <xdr:nvCxnSpPr>
        <xdr:cNvPr id="13" name="直線矢印コネクタ 12">
          <a:extLst>
            <a:ext uri="{FF2B5EF4-FFF2-40B4-BE49-F238E27FC236}">
              <a16:creationId xmlns:a16="http://schemas.microsoft.com/office/drawing/2014/main" id="{21A9B32C-7AE9-40CD-B43D-F5084EA08014}"/>
            </a:ext>
          </a:extLst>
        </xdr:cNvPr>
        <xdr:cNvCxnSpPr/>
      </xdr:nvCxnSpPr>
      <xdr:spPr>
        <a:xfrm flipV="1">
          <a:off x="3697705" y="8226091"/>
          <a:ext cx="1327483" cy="5013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120316</xdr:colOff>
      <xdr:row>23</xdr:row>
      <xdr:rowOff>130176</xdr:rowOff>
    </xdr:from>
    <xdr:to>
      <xdr:col>11</xdr:col>
      <xdr:colOff>66341</xdr:colOff>
      <xdr:row>28</xdr:row>
      <xdr:rowOff>0</xdr:rowOff>
    </xdr:to>
    <xdr:sp macro="" textlink="">
      <xdr:nvSpPr>
        <xdr:cNvPr id="14" name="フローチャート: 判断 13">
          <a:extLst>
            <a:ext uri="{FF2B5EF4-FFF2-40B4-BE49-F238E27FC236}">
              <a16:creationId xmlns:a16="http://schemas.microsoft.com/office/drawing/2014/main" id="{5F543150-01CB-41E0-B6CF-2AB2BC149FFB}"/>
            </a:ext>
          </a:extLst>
        </xdr:cNvPr>
        <xdr:cNvSpPr/>
      </xdr:nvSpPr>
      <xdr:spPr>
        <a:xfrm>
          <a:off x="1377616" y="3302001"/>
          <a:ext cx="993775" cy="536574"/>
        </a:xfrm>
        <a:prstGeom prst="flowChartDecision">
          <a:avLst/>
        </a:prstGeom>
        <a:noFill/>
        <a:ln w="57150">
          <a:solidFill>
            <a:schemeClr val="accent1"/>
          </a:solidFill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19</xdr:col>
      <xdr:colOff>205541</xdr:colOff>
      <xdr:row>22</xdr:row>
      <xdr:rowOff>15040</xdr:rowOff>
    </xdr:from>
    <xdr:to>
      <xdr:col>20</xdr:col>
      <xdr:colOff>5013</xdr:colOff>
      <xdr:row>44</xdr:row>
      <xdr:rowOff>63500</xdr:rowOff>
    </xdr:to>
    <xdr:cxnSp macro="">
      <xdr:nvCxnSpPr>
        <xdr:cNvPr id="15" name="直線矢印コネクタ 14">
          <a:extLst>
            <a:ext uri="{FF2B5EF4-FFF2-40B4-BE49-F238E27FC236}">
              <a16:creationId xmlns:a16="http://schemas.microsoft.com/office/drawing/2014/main" id="{07B2F7C6-CC61-4403-BE4E-E67E56E6617A}"/>
            </a:ext>
          </a:extLst>
        </xdr:cNvPr>
        <xdr:cNvCxnSpPr/>
      </xdr:nvCxnSpPr>
      <xdr:spPr>
        <a:xfrm flipH="1">
          <a:off x="4186991" y="3053515"/>
          <a:ext cx="9022" cy="298216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209550</xdr:colOff>
      <xdr:row>40</xdr:row>
      <xdr:rowOff>115302</xdr:rowOff>
    </xdr:from>
    <xdr:to>
      <xdr:col>19</xdr:col>
      <xdr:colOff>192672</xdr:colOff>
      <xdr:row>40</xdr:row>
      <xdr:rowOff>115302</xdr:rowOff>
    </xdr:to>
    <xdr:cxnSp macro="">
      <xdr:nvCxnSpPr>
        <xdr:cNvPr id="16" name="直線矢印コネクタ 15">
          <a:extLst>
            <a:ext uri="{FF2B5EF4-FFF2-40B4-BE49-F238E27FC236}">
              <a16:creationId xmlns:a16="http://schemas.microsoft.com/office/drawing/2014/main" id="{AD57E432-1915-4491-B119-B6EC7FC64FB6}"/>
            </a:ext>
          </a:extLst>
        </xdr:cNvPr>
        <xdr:cNvCxnSpPr/>
      </xdr:nvCxnSpPr>
      <xdr:spPr>
        <a:xfrm>
          <a:off x="1885950" y="5554077"/>
          <a:ext cx="2288172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186072</xdr:colOff>
      <xdr:row>21</xdr:row>
      <xdr:rowOff>110289</xdr:rowOff>
    </xdr:from>
    <xdr:to>
      <xdr:col>8</xdr:col>
      <xdr:colOff>190500</xdr:colOff>
      <xdr:row>23</xdr:row>
      <xdr:rowOff>70019</xdr:rowOff>
    </xdr:to>
    <xdr:cxnSp macro="">
      <xdr:nvCxnSpPr>
        <xdr:cNvPr id="17" name="直線矢印コネクタ 16">
          <a:extLst>
            <a:ext uri="{FF2B5EF4-FFF2-40B4-BE49-F238E27FC236}">
              <a16:creationId xmlns:a16="http://schemas.microsoft.com/office/drawing/2014/main" id="{D14634BE-6CB8-4A64-A52A-D6FC70A45BFF}"/>
            </a:ext>
          </a:extLst>
        </xdr:cNvPr>
        <xdr:cNvCxnSpPr/>
      </xdr:nvCxnSpPr>
      <xdr:spPr>
        <a:xfrm flipH="1">
          <a:off x="1862472" y="3015414"/>
          <a:ext cx="4428" cy="22643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111460</xdr:colOff>
      <xdr:row>26</xdr:row>
      <xdr:rowOff>1170</xdr:rowOff>
    </xdr:from>
    <xdr:to>
      <xdr:col>19</xdr:col>
      <xdr:colOff>204538</xdr:colOff>
      <xdr:row>26</xdr:row>
      <xdr:rowOff>1170</xdr:rowOff>
    </xdr:to>
    <xdr:cxnSp macro="">
      <xdr:nvCxnSpPr>
        <xdr:cNvPr id="18" name="直線矢印コネクタ 17">
          <a:extLst>
            <a:ext uri="{FF2B5EF4-FFF2-40B4-BE49-F238E27FC236}">
              <a16:creationId xmlns:a16="http://schemas.microsoft.com/office/drawing/2014/main" id="{166BC263-3255-4DDA-A08A-D6D92DB269CB}"/>
            </a:ext>
          </a:extLst>
        </xdr:cNvPr>
        <xdr:cNvCxnSpPr/>
      </xdr:nvCxnSpPr>
      <xdr:spPr>
        <a:xfrm>
          <a:off x="2416510" y="3573045"/>
          <a:ext cx="1769478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190500</xdr:colOff>
      <xdr:row>21</xdr:row>
      <xdr:rowOff>121152</xdr:rowOff>
    </xdr:from>
    <xdr:to>
      <xdr:col>13</xdr:col>
      <xdr:colOff>94917</xdr:colOff>
      <xdr:row>21</xdr:row>
      <xdr:rowOff>125329</xdr:rowOff>
    </xdr:to>
    <xdr:cxnSp macro="">
      <xdr:nvCxnSpPr>
        <xdr:cNvPr id="19" name="直線コネクタ 18">
          <a:extLst>
            <a:ext uri="{FF2B5EF4-FFF2-40B4-BE49-F238E27FC236}">
              <a16:creationId xmlns:a16="http://schemas.microsoft.com/office/drawing/2014/main" id="{09427612-40CC-4887-A017-3E314A4B9360}"/>
            </a:ext>
          </a:extLst>
        </xdr:cNvPr>
        <xdr:cNvCxnSpPr/>
      </xdr:nvCxnSpPr>
      <xdr:spPr>
        <a:xfrm flipV="1">
          <a:off x="1866900" y="3026277"/>
          <a:ext cx="952167" cy="417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175126</xdr:colOff>
      <xdr:row>22</xdr:row>
      <xdr:rowOff>4010</xdr:rowOff>
    </xdr:from>
    <xdr:to>
      <xdr:col>20</xdr:col>
      <xdr:colOff>22726</xdr:colOff>
      <xdr:row>22</xdr:row>
      <xdr:rowOff>4010</xdr:rowOff>
    </xdr:to>
    <xdr:cxnSp macro="">
      <xdr:nvCxnSpPr>
        <xdr:cNvPr id="20" name="直線コネクタ 19">
          <a:extLst>
            <a:ext uri="{FF2B5EF4-FFF2-40B4-BE49-F238E27FC236}">
              <a16:creationId xmlns:a16="http://schemas.microsoft.com/office/drawing/2014/main" id="{CAEC83F0-541F-45BF-90A3-EB026CF5F3A1}"/>
            </a:ext>
          </a:extLst>
        </xdr:cNvPr>
        <xdr:cNvCxnSpPr/>
      </xdr:nvCxnSpPr>
      <xdr:spPr>
        <a:xfrm>
          <a:off x="3947026" y="3042485"/>
          <a:ext cx="2667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205706</xdr:colOff>
      <xdr:row>35</xdr:row>
      <xdr:rowOff>68346</xdr:rowOff>
    </xdr:from>
    <xdr:to>
      <xdr:col>9</xdr:col>
      <xdr:colOff>5013</xdr:colOff>
      <xdr:row>40</xdr:row>
      <xdr:rowOff>125329</xdr:rowOff>
    </xdr:to>
    <xdr:cxnSp macro="">
      <xdr:nvCxnSpPr>
        <xdr:cNvPr id="21" name="直線コネクタ 20">
          <a:extLst>
            <a:ext uri="{FF2B5EF4-FFF2-40B4-BE49-F238E27FC236}">
              <a16:creationId xmlns:a16="http://schemas.microsoft.com/office/drawing/2014/main" id="{96496D8A-426A-4A8B-99B5-AB4F65F703B4}"/>
            </a:ext>
          </a:extLst>
        </xdr:cNvPr>
        <xdr:cNvCxnSpPr>
          <a:stCxn id="5" idx="2"/>
        </xdr:cNvCxnSpPr>
      </xdr:nvCxnSpPr>
      <xdr:spPr>
        <a:xfrm>
          <a:off x="1882106" y="4840371"/>
          <a:ext cx="8857" cy="72373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191837</xdr:colOff>
      <xdr:row>28</xdr:row>
      <xdr:rowOff>70184</xdr:rowOff>
    </xdr:from>
    <xdr:to>
      <xdr:col>8</xdr:col>
      <xdr:colOff>199775</xdr:colOff>
      <xdr:row>30</xdr:row>
      <xdr:rowOff>30079</xdr:rowOff>
    </xdr:to>
    <xdr:cxnSp macro="">
      <xdr:nvCxnSpPr>
        <xdr:cNvPr id="22" name="直線矢印コネクタ 21">
          <a:extLst>
            <a:ext uri="{FF2B5EF4-FFF2-40B4-BE49-F238E27FC236}">
              <a16:creationId xmlns:a16="http://schemas.microsoft.com/office/drawing/2014/main" id="{EB52A604-D3E8-46E3-8115-25CF1A5AB94B}"/>
            </a:ext>
          </a:extLst>
        </xdr:cNvPr>
        <xdr:cNvCxnSpPr/>
      </xdr:nvCxnSpPr>
      <xdr:spPr>
        <a:xfrm>
          <a:off x="1868237" y="3908759"/>
          <a:ext cx="7938" cy="22659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18632</xdr:colOff>
      <xdr:row>53</xdr:row>
      <xdr:rowOff>0</xdr:rowOff>
    </xdr:from>
    <xdr:to>
      <xdr:col>15</xdr:col>
      <xdr:colOff>20052</xdr:colOff>
      <xdr:row>57</xdr:row>
      <xdr:rowOff>28073</xdr:rowOff>
    </xdr:to>
    <xdr:cxnSp macro="">
      <xdr:nvCxnSpPr>
        <xdr:cNvPr id="23" name="直線矢印コネクタ 22">
          <a:extLst>
            <a:ext uri="{FF2B5EF4-FFF2-40B4-BE49-F238E27FC236}">
              <a16:creationId xmlns:a16="http://schemas.microsoft.com/office/drawing/2014/main" id="{6D7E2DFE-DDA2-41B3-B7E0-51290038ACDB}"/>
            </a:ext>
          </a:extLst>
        </xdr:cNvPr>
        <xdr:cNvCxnSpPr/>
      </xdr:nvCxnSpPr>
      <xdr:spPr>
        <a:xfrm flipH="1">
          <a:off x="3161882" y="7172325"/>
          <a:ext cx="1420" cy="561473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207713</xdr:colOff>
      <xdr:row>12</xdr:row>
      <xdr:rowOff>77536</xdr:rowOff>
    </xdr:from>
    <xdr:to>
      <xdr:col>15</xdr:col>
      <xdr:colOff>207713</xdr:colOff>
      <xdr:row>13</xdr:row>
      <xdr:rowOff>125162</xdr:rowOff>
    </xdr:to>
    <xdr:cxnSp macro="">
      <xdr:nvCxnSpPr>
        <xdr:cNvPr id="24" name="直線矢印コネクタ 23">
          <a:extLst>
            <a:ext uri="{FF2B5EF4-FFF2-40B4-BE49-F238E27FC236}">
              <a16:creationId xmlns:a16="http://schemas.microsoft.com/office/drawing/2014/main" id="{BF3EECDD-81A1-4D8E-B434-367B4B4B6DE9}"/>
            </a:ext>
          </a:extLst>
        </xdr:cNvPr>
        <xdr:cNvCxnSpPr/>
      </xdr:nvCxnSpPr>
      <xdr:spPr>
        <a:xfrm flipH="1">
          <a:off x="3350963" y="1782511"/>
          <a:ext cx="0" cy="180976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1336</xdr:colOff>
      <xdr:row>7</xdr:row>
      <xdr:rowOff>55145</xdr:rowOff>
    </xdr:from>
    <xdr:to>
      <xdr:col>16</xdr:col>
      <xdr:colOff>5012</xdr:colOff>
      <xdr:row>9</xdr:row>
      <xdr:rowOff>1338</xdr:rowOff>
    </xdr:to>
    <xdr:cxnSp macro="">
      <xdr:nvCxnSpPr>
        <xdr:cNvPr id="25" name="直線矢印コネクタ 24">
          <a:extLst>
            <a:ext uri="{FF2B5EF4-FFF2-40B4-BE49-F238E27FC236}">
              <a16:creationId xmlns:a16="http://schemas.microsoft.com/office/drawing/2014/main" id="{6C57DB49-8A70-450C-AC99-4AFA54801709}"/>
            </a:ext>
          </a:extLst>
        </xdr:cNvPr>
        <xdr:cNvCxnSpPr/>
      </xdr:nvCxnSpPr>
      <xdr:spPr>
        <a:xfrm flipH="1">
          <a:off x="3354136" y="1093370"/>
          <a:ext cx="3676" cy="212893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0</xdr:colOff>
      <xdr:row>66</xdr:row>
      <xdr:rowOff>39103</xdr:rowOff>
    </xdr:from>
    <xdr:to>
      <xdr:col>25</xdr:col>
      <xdr:colOff>203200</xdr:colOff>
      <xdr:row>70</xdr:row>
      <xdr:rowOff>77203</xdr:rowOff>
    </xdr:to>
    <xdr:sp macro="" textlink="">
      <xdr:nvSpPr>
        <xdr:cNvPr id="26" name="正方形/長方形 25">
          <a:extLst>
            <a:ext uri="{FF2B5EF4-FFF2-40B4-BE49-F238E27FC236}">
              <a16:creationId xmlns:a16="http://schemas.microsoft.com/office/drawing/2014/main" id="{A283FD17-A257-457F-B923-9B695C7D280F}"/>
            </a:ext>
          </a:extLst>
        </xdr:cNvPr>
        <xdr:cNvSpPr/>
      </xdr:nvSpPr>
      <xdr:spPr>
        <a:xfrm>
          <a:off x="4610100" y="8944978"/>
          <a:ext cx="831850" cy="571500"/>
        </a:xfrm>
        <a:prstGeom prst="rect">
          <a:avLst/>
        </a:prstGeom>
        <a:noFill/>
        <a:ln w="57150">
          <a:solidFill>
            <a:schemeClr val="accent1"/>
          </a:solidFill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69850</xdr:colOff>
      <xdr:row>66</xdr:row>
      <xdr:rowOff>0</xdr:rowOff>
    </xdr:from>
    <xdr:to>
      <xdr:col>20</xdr:col>
      <xdr:colOff>196850</xdr:colOff>
      <xdr:row>71</xdr:row>
      <xdr:rowOff>114300</xdr:rowOff>
    </xdr:to>
    <xdr:sp macro="" textlink="">
      <xdr:nvSpPr>
        <xdr:cNvPr id="27" name="吹き出し: 円形 26">
          <a:extLst>
            <a:ext uri="{FF2B5EF4-FFF2-40B4-BE49-F238E27FC236}">
              <a16:creationId xmlns:a16="http://schemas.microsoft.com/office/drawing/2014/main" id="{1B4671B7-9EC5-4D86-9441-59563CB68F94}"/>
            </a:ext>
          </a:extLst>
        </xdr:cNvPr>
        <xdr:cNvSpPr/>
      </xdr:nvSpPr>
      <xdr:spPr>
        <a:xfrm>
          <a:off x="3422650" y="8905875"/>
          <a:ext cx="965200" cy="781050"/>
        </a:xfrm>
        <a:prstGeom prst="wedgeEllipseCallout">
          <a:avLst>
            <a:gd name="adj1" fmla="val 65086"/>
            <a:gd name="adj2" fmla="val -10163"/>
          </a:avLst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127000</xdr:colOff>
      <xdr:row>47</xdr:row>
      <xdr:rowOff>40104</xdr:rowOff>
    </xdr:from>
    <xdr:to>
      <xdr:col>11</xdr:col>
      <xdr:colOff>44450</xdr:colOff>
      <xdr:row>51</xdr:row>
      <xdr:rowOff>100262</xdr:rowOff>
    </xdr:to>
    <xdr:sp macro="" textlink="">
      <xdr:nvSpPr>
        <xdr:cNvPr id="28" name="吹き出し: 円形 27">
          <a:extLst>
            <a:ext uri="{FF2B5EF4-FFF2-40B4-BE49-F238E27FC236}">
              <a16:creationId xmlns:a16="http://schemas.microsoft.com/office/drawing/2014/main" id="{20AE767A-CD58-4C95-A340-400AA9DB9747}"/>
            </a:ext>
          </a:extLst>
        </xdr:cNvPr>
        <xdr:cNvSpPr/>
      </xdr:nvSpPr>
      <xdr:spPr>
        <a:xfrm>
          <a:off x="1384300" y="6412329"/>
          <a:ext cx="965200" cy="593558"/>
        </a:xfrm>
        <a:prstGeom prst="wedgeEllipseCallout">
          <a:avLst>
            <a:gd name="adj1" fmla="val 75839"/>
            <a:gd name="adj2" fmla="val 30941"/>
          </a:avLst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63500</xdr:colOff>
      <xdr:row>57</xdr:row>
      <xdr:rowOff>15041</xdr:rowOff>
    </xdr:from>
    <xdr:to>
      <xdr:col>11</xdr:col>
      <xdr:colOff>127000</xdr:colOff>
      <xdr:row>60</xdr:row>
      <xdr:rowOff>105277</xdr:rowOff>
    </xdr:to>
    <xdr:sp macro="" textlink="">
      <xdr:nvSpPr>
        <xdr:cNvPr id="29" name="吹き出し: 円形 28">
          <a:extLst>
            <a:ext uri="{FF2B5EF4-FFF2-40B4-BE49-F238E27FC236}">
              <a16:creationId xmlns:a16="http://schemas.microsoft.com/office/drawing/2014/main" id="{EBD31B97-5B63-4C41-BB37-38C1C6E77176}"/>
            </a:ext>
          </a:extLst>
        </xdr:cNvPr>
        <xdr:cNvSpPr/>
      </xdr:nvSpPr>
      <xdr:spPr>
        <a:xfrm>
          <a:off x="1530350" y="7720766"/>
          <a:ext cx="901700" cy="490286"/>
        </a:xfrm>
        <a:prstGeom prst="wedgeEllipseCallout">
          <a:avLst>
            <a:gd name="adj1" fmla="val 73721"/>
            <a:gd name="adj2" fmla="val 44645"/>
          </a:avLst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19</xdr:col>
      <xdr:colOff>127000</xdr:colOff>
      <xdr:row>2</xdr:row>
      <xdr:rowOff>6350</xdr:rowOff>
    </xdr:from>
    <xdr:to>
      <xdr:col>24</xdr:col>
      <xdr:colOff>130342</xdr:colOff>
      <xdr:row>5</xdr:row>
      <xdr:rowOff>130048</xdr:rowOff>
    </xdr:to>
    <xdr:sp macro="" textlink="">
      <xdr:nvSpPr>
        <xdr:cNvPr id="30" name="吹き出し: 円形 29">
          <a:extLst>
            <a:ext uri="{FF2B5EF4-FFF2-40B4-BE49-F238E27FC236}">
              <a16:creationId xmlns:a16="http://schemas.microsoft.com/office/drawing/2014/main" id="{D17C3E6D-FBF2-4FBC-8453-7B696DF42F93}"/>
            </a:ext>
          </a:extLst>
        </xdr:cNvPr>
        <xdr:cNvSpPr/>
      </xdr:nvSpPr>
      <xdr:spPr>
        <a:xfrm>
          <a:off x="4108450" y="377825"/>
          <a:ext cx="1051092" cy="523748"/>
        </a:xfrm>
        <a:prstGeom prst="wedgeEllipseCallout">
          <a:avLst>
            <a:gd name="adj1" fmla="val -69158"/>
            <a:gd name="adj2" fmla="val 42668"/>
          </a:avLst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19</xdr:col>
      <xdr:colOff>83219</xdr:colOff>
      <xdr:row>8</xdr:row>
      <xdr:rowOff>28074</xdr:rowOff>
    </xdr:from>
    <xdr:to>
      <xdr:col>23</xdr:col>
      <xdr:colOff>170447</xdr:colOff>
      <xdr:row>11</xdr:row>
      <xdr:rowOff>40774</xdr:rowOff>
    </xdr:to>
    <xdr:sp macro="" textlink="">
      <xdr:nvSpPr>
        <xdr:cNvPr id="31" name="吹き出し: 円形 30">
          <a:extLst>
            <a:ext uri="{FF2B5EF4-FFF2-40B4-BE49-F238E27FC236}">
              <a16:creationId xmlns:a16="http://schemas.microsoft.com/office/drawing/2014/main" id="{ABF66F76-E1E5-4DB3-B585-D4EC588245F8}"/>
            </a:ext>
          </a:extLst>
        </xdr:cNvPr>
        <xdr:cNvSpPr/>
      </xdr:nvSpPr>
      <xdr:spPr>
        <a:xfrm>
          <a:off x="4064669" y="1199649"/>
          <a:ext cx="925428" cy="412750"/>
        </a:xfrm>
        <a:prstGeom prst="wedgeEllipseCallout">
          <a:avLst>
            <a:gd name="adj1" fmla="val -69590"/>
            <a:gd name="adj2" fmla="val 35788"/>
          </a:avLst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19</xdr:col>
      <xdr:colOff>107617</xdr:colOff>
      <xdr:row>18</xdr:row>
      <xdr:rowOff>60158</xdr:rowOff>
    </xdr:from>
    <xdr:to>
      <xdr:col>24</xdr:col>
      <xdr:colOff>65172</xdr:colOff>
      <xdr:row>21</xdr:row>
      <xdr:rowOff>84929</xdr:rowOff>
    </xdr:to>
    <xdr:sp macro="" textlink="">
      <xdr:nvSpPr>
        <xdr:cNvPr id="32" name="吹き出し: 円形 31">
          <a:extLst>
            <a:ext uri="{FF2B5EF4-FFF2-40B4-BE49-F238E27FC236}">
              <a16:creationId xmlns:a16="http://schemas.microsoft.com/office/drawing/2014/main" id="{2526793E-13C6-4357-8163-0809CBB836F3}"/>
            </a:ext>
          </a:extLst>
        </xdr:cNvPr>
        <xdr:cNvSpPr/>
      </xdr:nvSpPr>
      <xdr:spPr>
        <a:xfrm>
          <a:off x="4089067" y="2565233"/>
          <a:ext cx="1005305" cy="424821"/>
        </a:xfrm>
        <a:prstGeom prst="wedgeEllipseCallout">
          <a:avLst>
            <a:gd name="adj1" fmla="val -77715"/>
            <a:gd name="adj2" fmla="val 26517"/>
          </a:avLst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55146</xdr:colOff>
      <xdr:row>20</xdr:row>
      <xdr:rowOff>60156</xdr:rowOff>
    </xdr:from>
    <xdr:to>
      <xdr:col>7</xdr:col>
      <xdr:colOff>90071</xdr:colOff>
      <xdr:row>23</xdr:row>
      <xdr:rowOff>56856</xdr:rowOff>
    </xdr:to>
    <xdr:sp macro="" textlink="">
      <xdr:nvSpPr>
        <xdr:cNvPr id="33" name="吹き出し: 円形 32">
          <a:extLst>
            <a:ext uri="{FF2B5EF4-FFF2-40B4-BE49-F238E27FC236}">
              <a16:creationId xmlns:a16="http://schemas.microsoft.com/office/drawing/2014/main" id="{526A8873-D135-43E4-BA0A-D63258A6D022}"/>
            </a:ext>
          </a:extLst>
        </xdr:cNvPr>
        <xdr:cNvSpPr/>
      </xdr:nvSpPr>
      <xdr:spPr>
        <a:xfrm>
          <a:off x="474246" y="2831931"/>
          <a:ext cx="1082675" cy="396750"/>
        </a:xfrm>
        <a:prstGeom prst="wedgeEllipseCallout">
          <a:avLst>
            <a:gd name="adj1" fmla="val 55797"/>
            <a:gd name="adj2" fmla="val 79778"/>
          </a:avLst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63833</xdr:colOff>
      <xdr:row>36</xdr:row>
      <xdr:rowOff>56483</xdr:rowOff>
    </xdr:from>
    <xdr:to>
      <xdr:col>6</xdr:col>
      <xdr:colOff>134686</xdr:colOff>
      <xdr:row>39</xdr:row>
      <xdr:rowOff>85225</xdr:rowOff>
    </xdr:to>
    <xdr:sp macro="" textlink="">
      <xdr:nvSpPr>
        <xdr:cNvPr id="34" name="吹き出し: 円形 33">
          <a:extLst>
            <a:ext uri="{FF2B5EF4-FFF2-40B4-BE49-F238E27FC236}">
              <a16:creationId xmlns:a16="http://schemas.microsoft.com/office/drawing/2014/main" id="{ABB640D5-3485-49DD-9136-A382B0B4DA0B}"/>
            </a:ext>
          </a:extLst>
        </xdr:cNvPr>
        <xdr:cNvSpPr/>
      </xdr:nvSpPr>
      <xdr:spPr>
        <a:xfrm>
          <a:off x="482933" y="4961858"/>
          <a:ext cx="909053" cy="428792"/>
        </a:xfrm>
        <a:prstGeom prst="wedgeEllipseCallout">
          <a:avLst>
            <a:gd name="adj1" fmla="val 60328"/>
            <a:gd name="adj2" fmla="val -133903"/>
          </a:avLst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112294</xdr:colOff>
      <xdr:row>73</xdr:row>
      <xdr:rowOff>38100</xdr:rowOff>
    </xdr:from>
    <xdr:to>
      <xdr:col>18</xdr:col>
      <xdr:colOff>80544</xdr:colOff>
      <xdr:row>76</xdr:row>
      <xdr:rowOff>50800</xdr:rowOff>
    </xdr:to>
    <xdr:sp macro="" textlink="">
      <xdr:nvSpPr>
        <xdr:cNvPr id="35" name="正方形/長方形 34">
          <a:extLst>
            <a:ext uri="{FF2B5EF4-FFF2-40B4-BE49-F238E27FC236}">
              <a16:creationId xmlns:a16="http://schemas.microsoft.com/office/drawing/2014/main" id="{0CF0DD92-C8A5-47BC-8A95-AF9A0FE31F99}"/>
            </a:ext>
          </a:extLst>
        </xdr:cNvPr>
        <xdr:cNvSpPr/>
      </xdr:nvSpPr>
      <xdr:spPr>
        <a:xfrm>
          <a:off x="2626894" y="9877425"/>
          <a:ext cx="1225550" cy="412750"/>
        </a:xfrm>
        <a:prstGeom prst="rect">
          <a:avLst/>
        </a:prstGeom>
        <a:noFill/>
        <a:ln w="57150">
          <a:solidFill>
            <a:schemeClr val="accent1"/>
          </a:solidFill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171450</xdr:colOff>
      <xdr:row>74</xdr:row>
      <xdr:rowOff>123825</xdr:rowOff>
    </xdr:from>
    <xdr:to>
      <xdr:col>24</xdr:col>
      <xdr:colOff>12700</xdr:colOff>
      <xdr:row>74</xdr:row>
      <xdr:rowOff>127000</xdr:rowOff>
    </xdr:to>
    <xdr:cxnSp macro="">
      <xdr:nvCxnSpPr>
        <xdr:cNvPr id="36" name="直線矢印コネクタ 35">
          <a:extLst>
            <a:ext uri="{FF2B5EF4-FFF2-40B4-BE49-F238E27FC236}">
              <a16:creationId xmlns:a16="http://schemas.microsoft.com/office/drawing/2014/main" id="{13331791-8D0B-43D4-9688-FB1B9B8848D9}"/>
            </a:ext>
          </a:extLst>
        </xdr:cNvPr>
        <xdr:cNvCxnSpPr/>
      </xdr:nvCxnSpPr>
      <xdr:spPr>
        <a:xfrm flipH="1" flipV="1">
          <a:off x="3943350" y="10096500"/>
          <a:ext cx="1098550" cy="317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209717</xdr:colOff>
      <xdr:row>71</xdr:row>
      <xdr:rowOff>1336</xdr:rowOff>
    </xdr:from>
    <xdr:to>
      <xdr:col>24</xdr:col>
      <xdr:colOff>8690</xdr:colOff>
      <xdr:row>75</xdr:row>
      <xdr:rowOff>10861</xdr:rowOff>
    </xdr:to>
    <xdr:cxnSp macro="">
      <xdr:nvCxnSpPr>
        <xdr:cNvPr id="37" name="直線コネクタ 36">
          <a:extLst>
            <a:ext uri="{FF2B5EF4-FFF2-40B4-BE49-F238E27FC236}">
              <a16:creationId xmlns:a16="http://schemas.microsoft.com/office/drawing/2014/main" id="{D25C5AD8-D498-4F2D-ACF9-5AB30857A326}"/>
            </a:ext>
          </a:extLst>
        </xdr:cNvPr>
        <xdr:cNvCxnSpPr/>
      </xdr:nvCxnSpPr>
      <xdr:spPr>
        <a:xfrm>
          <a:off x="5029367" y="9573961"/>
          <a:ext cx="8523" cy="5429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85891</xdr:colOff>
      <xdr:row>41</xdr:row>
      <xdr:rowOff>130342</xdr:rowOff>
    </xdr:from>
    <xdr:to>
      <xdr:col>27</xdr:col>
      <xdr:colOff>135355</xdr:colOff>
      <xdr:row>45</xdr:row>
      <xdr:rowOff>125035</xdr:rowOff>
    </xdr:to>
    <xdr:sp macro="" textlink="">
      <xdr:nvSpPr>
        <xdr:cNvPr id="38" name="吹き出し: 円形 37">
          <a:extLst>
            <a:ext uri="{FF2B5EF4-FFF2-40B4-BE49-F238E27FC236}">
              <a16:creationId xmlns:a16="http://schemas.microsoft.com/office/drawing/2014/main" id="{EAF6F925-AA18-4DC1-A8D3-189301A3012A}"/>
            </a:ext>
          </a:extLst>
        </xdr:cNvPr>
        <xdr:cNvSpPr/>
      </xdr:nvSpPr>
      <xdr:spPr>
        <a:xfrm>
          <a:off x="4695991" y="5702467"/>
          <a:ext cx="1097214" cy="528093"/>
        </a:xfrm>
        <a:prstGeom prst="wedgeEllipseCallout">
          <a:avLst>
            <a:gd name="adj1" fmla="val -60091"/>
            <a:gd name="adj2" fmla="val 52110"/>
          </a:avLst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185487</xdr:colOff>
      <xdr:row>14</xdr:row>
      <xdr:rowOff>30079</xdr:rowOff>
    </xdr:from>
    <xdr:to>
      <xdr:col>18</xdr:col>
      <xdr:colOff>17212</xdr:colOff>
      <xdr:row>17</xdr:row>
      <xdr:rowOff>106277</xdr:rowOff>
    </xdr:to>
    <xdr:sp macro="" textlink="">
      <xdr:nvSpPr>
        <xdr:cNvPr id="39" name="フローチャート: 処理 38">
          <a:extLst>
            <a:ext uri="{FF2B5EF4-FFF2-40B4-BE49-F238E27FC236}">
              <a16:creationId xmlns:a16="http://schemas.microsoft.com/office/drawing/2014/main" id="{33A259B8-8EE5-4B50-B0B4-897717598946}"/>
            </a:ext>
          </a:extLst>
        </xdr:cNvPr>
        <xdr:cNvSpPr/>
      </xdr:nvSpPr>
      <xdr:spPr>
        <a:xfrm>
          <a:off x="2909637" y="2001754"/>
          <a:ext cx="879475" cy="476248"/>
        </a:xfrm>
        <a:prstGeom prst="flowChartProcess">
          <a:avLst/>
        </a:prstGeom>
        <a:noFill/>
        <a:ln w="57150">
          <a:solidFill>
            <a:schemeClr val="accent1"/>
          </a:solidFill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205539</xdr:colOff>
      <xdr:row>18</xdr:row>
      <xdr:rowOff>25065</xdr:rowOff>
    </xdr:from>
    <xdr:to>
      <xdr:col>15</xdr:col>
      <xdr:colOff>205539</xdr:colOff>
      <xdr:row>19</xdr:row>
      <xdr:rowOff>72692</xdr:rowOff>
    </xdr:to>
    <xdr:cxnSp macro="">
      <xdr:nvCxnSpPr>
        <xdr:cNvPr id="40" name="直線矢印コネクタ 39">
          <a:extLst>
            <a:ext uri="{FF2B5EF4-FFF2-40B4-BE49-F238E27FC236}">
              <a16:creationId xmlns:a16="http://schemas.microsoft.com/office/drawing/2014/main" id="{92854456-FC82-459B-97F6-C86367111064}"/>
            </a:ext>
          </a:extLst>
        </xdr:cNvPr>
        <xdr:cNvCxnSpPr/>
      </xdr:nvCxnSpPr>
      <xdr:spPr>
        <a:xfrm flipH="1">
          <a:off x="3348789" y="2530140"/>
          <a:ext cx="0" cy="180977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95250</xdr:colOff>
      <xdr:row>13</xdr:row>
      <xdr:rowOff>20052</xdr:rowOff>
    </xdr:from>
    <xdr:to>
      <xdr:col>25</xdr:col>
      <xdr:colOff>100263</xdr:colOff>
      <xdr:row>17</xdr:row>
      <xdr:rowOff>0</xdr:rowOff>
    </xdr:to>
    <xdr:sp macro="" textlink="">
      <xdr:nvSpPr>
        <xdr:cNvPr id="41" name="吹き出し: 円形 40">
          <a:extLst>
            <a:ext uri="{FF2B5EF4-FFF2-40B4-BE49-F238E27FC236}">
              <a16:creationId xmlns:a16="http://schemas.microsoft.com/office/drawing/2014/main" id="{FA3561FA-BA95-4E34-9C72-F0722DD73A40}"/>
            </a:ext>
          </a:extLst>
        </xdr:cNvPr>
        <xdr:cNvSpPr/>
      </xdr:nvSpPr>
      <xdr:spPr>
        <a:xfrm>
          <a:off x="4076700" y="1858377"/>
          <a:ext cx="1262313" cy="513348"/>
        </a:xfrm>
        <a:prstGeom prst="wedgeEllipseCallout">
          <a:avLst>
            <a:gd name="adj1" fmla="val -65662"/>
            <a:gd name="adj2" fmla="val 23020"/>
          </a:avLst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130342</xdr:colOff>
      <xdr:row>73</xdr:row>
      <xdr:rowOff>120316</xdr:rowOff>
    </xdr:from>
    <xdr:to>
      <xdr:col>11</xdr:col>
      <xdr:colOff>55145</xdr:colOff>
      <xdr:row>77</xdr:row>
      <xdr:rowOff>110289</xdr:rowOff>
    </xdr:to>
    <xdr:sp macro="" textlink="">
      <xdr:nvSpPr>
        <xdr:cNvPr id="42" name="吹き出し: 円形 41">
          <a:extLst>
            <a:ext uri="{FF2B5EF4-FFF2-40B4-BE49-F238E27FC236}">
              <a16:creationId xmlns:a16="http://schemas.microsoft.com/office/drawing/2014/main" id="{1877E1CB-2B84-4E47-9F11-9A3773263295}"/>
            </a:ext>
          </a:extLst>
        </xdr:cNvPr>
        <xdr:cNvSpPr/>
      </xdr:nvSpPr>
      <xdr:spPr>
        <a:xfrm>
          <a:off x="758992" y="9959641"/>
          <a:ext cx="1601203" cy="523373"/>
        </a:xfrm>
        <a:prstGeom prst="wedgeEllipseCallout">
          <a:avLst>
            <a:gd name="adj1" fmla="val 62007"/>
            <a:gd name="adj2" fmla="val -16304"/>
          </a:avLst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154404</xdr:colOff>
      <xdr:row>2</xdr:row>
      <xdr:rowOff>101600</xdr:rowOff>
    </xdr:from>
    <xdr:to>
      <xdr:col>18</xdr:col>
      <xdr:colOff>10026</xdr:colOff>
      <xdr:row>7</xdr:row>
      <xdr:rowOff>85224</xdr:rowOff>
    </xdr:to>
    <xdr:sp macro="" textlink="">
      <xdr:nvSpPr>
        <xdr:cNvPr id="2" name="フローチャート: 処理 1">
          <a:extLst>
            <a:ext uri="{FF2B5EF4-FFF2-40B4-BE49-F238E27FC236}">
              <a16:creationId xmlns:a16="http://schemas.microsoft.com/office/drawing/2014/main" id="{5707A3B6-E78A-4DAD-93E2-67543C6DAE59}"/>
            </a:ext>
          </a:extLst>
        </xdr:cNvPr>
        <xdr:cNvSpPr/>
      </xdr:nvSpPr>
      <xdr:spPr>
        <a:xfrm>
          <a:off x="2878554" y="473075"/>
          <a:ext cx="903372" cy="650374"/>
        </a:xfrm>
        <a:prstGeom prst="flowChartProcess">
          <a:avLst/>
        </a:prstGeom>
        <a:noFill/>
        <a:ln w="57150">
          <a:solidFill>
            <a:schemeClr val="accent1"/>
          </a:solidFill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noFill/>
          </a:endParaRPr>
        </a:p>
      </xdr:txBody>
    </xdr:sp>
    <xdr:clientData/>
  </xdr:twoCellAnchor>
  <xdr:twoCellAnchor>
    <xdr:from>
      <xdr:col>13</xdr:col>
      <xdr:colOff>172620</xdr:colOff>
      <xdr:row>9</xdr:row>
      <xdr:rowOff>6350</xdr:rowOff>
    </xdr:from>
    <xdr:to>
      <xdr:col>18</xdr:col>
      <xdr:colOff>4345</xdr:colOff>
      <xdr:row>12</xdr:row>
      <xdr:rowOff>82549</xdr:rowOff>
    </xdr:to>
    <xdr:sp macro="" textlink="">
      <xdr:nvSpPr>
        <xdr:cNvPr id="3" name="フローチャート: 処理 2">
          <a:extLst>
            <a:ext uri="{FF2B5EF4-FFF2-40B4-BE49-F238E27FC236}">
              <a16:creationId xmlns:a16="http://schemas.microsoft.com/office/drawing/2014/main" id="{F166A761-E436-423E-8797-91EDF516EC8C}"/>
            </a:ext>
          </a:extLst>
        </xdr:cNvPr>
        <xdr:cNvSpPr/>
      </xdr:nvSpPr>
      <xdr:spPr>
        <a:xfrm>
          <a:off x="2896770" y="1311275"/>
          <a:ext cx="879475" cy="476249"/>
        </a:xfrm>
        <a:prstGeom prst="flowChartProcess">
          <a:avLst/>
        </a:prstGeom>
        <a:noFill/>
        <a:ln w="57150">
          <a:solidFill>
            <a:schemeClr val="accent1"/>
          </a:solidFill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135022</xdr:colOff>
      <xdr:row>19</xdr:row>
      <xdr:rowOff>120316</xdr:rowOff>
    </xdr:from>
    <xdr:to>
      <xdr:col>18</xdr:col>
      <xdr:colOff>81047</xdr:colOff>
      <xdr:row>24</xdr:row>
      <xdr:rowOff>16710</xdr:rowOff>
    </xdr:to>
    <xdr:sp macro="" textlink="">
      <xdr:nvSpPr>
        <xdr:cNvPr id="4" name="フローチャート: 判断 3">
          <a:extLst>
            <a:ext uri="{FF2B5EF4-FFF2-40B4-BE49-F238E27FC236}">
              <a16:creationId xmlns:a16="http://schemas.microsoft.com/office/drawing/2014/main" id="{59D29D39-11F2-48AB-BF8D-E63C23E86704}"/>
            </a:ext>
          </a:extLst>
        </xdr:cNvPr>
        <xdr:cNvSpPr/>
      </xdr:nvSpPr>
      <xdr:spPr>
        <a:xfrm>
          <a:off x="2859172" y="2758741"/>
          <a:ext cx="993775" cy="563144"/>
        </a:xfrm>
        <a:prstGeom prst="flowChartDecision">
          <a:avLst/>
        </a:prstGeom>
        <a:noFill/>
        <a:ln w="57150">
          <a:solidFill>
            <a:schemeClr val="accent1"/>
          </a:solidFill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84555</xdr:colOff>
      <xdr:row>30</xdr:row>
      <xdr:rowOff>61996</xdr:rowOff>
    </xdr:from>
    <xdr:to>
      <xdr:col>10</xdr:col>
      <xdr:colOff>116305</xdr:colOff>
      <xdr:row>35</xdr:row>
      <xdr:rowOff>68346</xdr:rowOff>
    </xdr:to>
    <xdr:sp macro="" textlink="">
      <xdr:nvSpPr>
        <xdr:cNvPr id="5" name="フローチャート: 処理 4">
          <a:extLst>
            <a:ext uri="{FF2B5EF4-FFF2-40B4-BE49-F238E27FC236}">
              <a16:creationId xmlns:a16="http://schemas.microsoft.com/office/drawing/2014/main" id="{C2649650-3D05-41F5-83C6-E996F9B689C6}"/>
            </a:ext>
          </a:extLst>
        </xdr:cNvPr>
        <xdr:cNvSpPr/>
      </xdr:nvSpPr>
      <xdr:spPr>
        <a:xfrm>
          <a:off x="1551405" y="4167271"/>
          <a:ext cx="660400" cy="673100"/>
        </a:xfrm>
        <a:prstGeom prst="flowChartProcess">
          <a:avLst/>
        </a:prstGeom>
        <a:noFill/>
        <a:ln w="57150">
          <a:solidFill>
            <a:schemeClr val="accent1"/>
          </a:solidFill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152400</xdr:colOff>
      <xdr:row>44</xdr:row>
      <xdr:rowOff>123825</xdr:rowOff>
    </xdr:from>
    <xdr:to>
      <xdr:col>22</xdr:col>
      <xdr:colOff>88900</xdr:colOff>
      <xdr:row>48</xdr:row>
      <xdr:rowOff>123825</xdr:rowOff>
    </xdr:to>
    <xdr:sp macro="" textlink="">
      <xdr:nvSpPr>
        <xdr:cNvPr id="6" name="フローチャート: 判断 5">
          <a:extLst>
            <a:ext uri="{FF2B5EF4-FFF2-40B4-BE49-F238E27FC236}">
              <a16:creationId xmlns:a16="http://schemas.microsoft.com/office/drawing/2014/main" id="{73A62E9D-DF08-4840-BEF2-32EF3E6BB9CE}"/>
            </a:ext>
          </a:extLst>
        </xdr:cNvPr>
        <xdr:cNvSpPr/>
      </xdr:nvSpPr>
      <xdr:spPr>
        <a:xfrm>
          <a:off x="3714750" y="6096000"/>
          <a:ext cx="984250" cy="533400"/>
        </a:xfrm>
        <a:prstGeom prst="flowChartDecision">
          <a:avLst/>
        </a:prstGeom>
        <a:noFill/>
        <a:ln w="57150">
          <a:solidFill>
            <a:schemeClr val="accent1"/>
          </a:solidFill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196850</xdr:colOff>
      <xdr:row>49</xdr:row>
      <xdr:rowOff>25399</xdr:rowOff>
    </xdr:from>
    <xdr:to>
      <xdr:col>17</xdr:col>
      <xdr:colOff>82550</xdr:colOff>
      <xdr:row>53</xdr:row>
      <xdr:rowOff>31750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70A5385B-E715-406A-81B9-BE9A4CE7FE44}"/>
            </a:ext>
          </a:extLst>
        </xdr:cNvPr>
        <xdr:cNvSpPr/>
      </xdr:nvSpPr>
      <xdr:spPr>
        <a:xfrm>
          <a:off x="2711450" y="6664324"/>
          <a:ext cx="933450" cy="539751"/>
        </a:xfrm>
        <a:prstGeom prst="rect">
          <a:avLst/>
        </a:prstGeom>
        <a:noFill/>
        <a:ln w="57150">
          <a:solidFill>
            <a:schemeClr val="accent1"/>
          </a:solidFill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88900</xdr:colOff>
      <xdr:row>46</xdr:row>
      <xdr:rowOff>117475</xdr:rowOff>
    </xdr:from>
    <xdr:to>
      <xdr:col>23</xdr:col>
      <xdr:colOff>190500</xdr:colOff>
      <xdr:row>46</xdr:row>
      <xdr:rowOff>119063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57F72872-9B57-43F2-82A7-DAAC7D1B2289}"/>
            </a:ext>
          </a:extLst>
        </xdr:cNvPr>
        <xdr:cNvCxnSpPr>
          <a:stCxn id="6" idx="3"/>
        </xdr:cNvCxnSpPr>
      </xdr:nvCxnSpPr>
      <xdr:spPr>
        <a:xfrm flipV="1">
          <a:off x="4699000" y="6356350"/>
          <a:ext cx="3111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200526</xdr:colOff>
      <xdr:row>47</xdr:row>
      <xdr:rowOff>5013</xdr:rowOff>
    </xdr:from>
    <xdr:to>
      <xdr:col>15</xdr:col>
      <xdr:colOff>1169</xdr:colOff>
      <xdr:row>48</xdr:row>
      <xdr:rowOff>120649</xdr:rowOff>
    </xdr:to>
    <xdr:cxnSp macro="">
      <xdr:nvCxnSpPr>
        <xdr:cNvPr id="9" name="直線矢印コネクタ 8">
          <a:extLst>
            <a:ext uri="{FF2B5EF4-FFF2-40B4-BE49-F238E27FC236}">
              <a16:creationId xmlns:a16="http://schemas.microsoft.com/office/drawing/2014/main" id="{2FEA52A6-6707-47A2-BC45-CE0B1B68B348}"/>
            </a:ext>
          </a:extLst>
        </xdr:cNvPr>
        <xdr:cNvCxnSpPr/>
      </xdr:nvCxnSpPr>
      <xdr:spPr>
        <a:xfrm>
          <a:off x="3134226" y="6377238"/>
          <a:ext cx="10193" cy="248986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22225</xdr:colOff>
      <xdr:row>57</xdr:row>
      <xdr:rowOff>38100</xdr:rowOff>
    </xdr:from>
    <xdr:to>
      <xdr:col>17</xdr:col>
      <xdr:colOff>95250</xdr:colOff>
      <xdr:row>64</xdr:row>
      <xdr:rowOff>3175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33156FC5-AF97-4E7E-86C6-45BC2411BE5E}"/>
            </a:ext>
          </a:extLst>
        </xdr:cNvPr>
        <xdr:cNvSpPr/>
      </xdr:nvSpPr>
      <xdr:spPr>
        <a:xfrm>
          <a:off x="2746375" y="7743825"/>
          <a:ext cx="911225" cy="898525"/>
        </a:xfrm>
        <a:prstGeom prst="rect">
          <a:avLst/>
        </a:prstGeom>
        <a:noFill/>
        <a:ln w="57150">
          <a:solidFill>
            <a:schemeClr val="accent1"/>
          </a:solidFill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10027</xdr:colOff>
      <xdr:row>46</xdr:row>
      <xdr:rowOff>123826</xdr:rowOff>
    </xdr:from>
    <xdr:to>
      <xdr:col>17</xdr:col>
      <xdr:colOff>152400</xdr:colOff>
      <xdr:row>46</xdr:row>
      <xdr:rowOff>125329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9E8DCA9A-A9B4-431E-88BB-7409C4492EC6}"/>
            </a:ext>
          </a:extLst>
        </xdr:cNvPr>
        <xdr:cNvCxnSpPr>
          <a:endCxn id="6" idx="1"/>
        </xdr:cNvCxnSpPr>
      </xdr:nvCxnSpPr>
      <xdr:spPr>
        <a:xfrm flipV="1">
          <a:off x="3153277" y="6362701"/>
          <a:ext cx="561473" cy="150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0</xdr:colOff>
      <xdr:row>46</xdr:row>
      <xdr:rowOff>125329</xdr:rowOff>
    </xdr:from>
    <xdr:to>
      <xdr:col>24</xdr:col>
      <xdr:colOff>15040</xdr:colOff>
      <xdr:row>65</xdr:row>
      <xdr:rowOff>69850</xdr:rowOff>
    </xdr:to>
    <xdr:cxnSp macro="">
      <xdr:nvCxnSpPr>
        <xdr:cNvPr id="12" name="直線矢印コネクタ 11">
          <a:extLst>
            <a:ext uri="{FF2B5EF4-FFF2-40B4-BE49-F238E27FC236}">
              <a16:creationId xmlns:a16="http://schemas.microsoft.com/office/drawing/2014/main" id="{CC16053F-B477-4A32-9A50-52EC9670E582}"/>
            </a:ext>
          </a:extLst>
        </xdr:cNvPr>
        <xdr:cNvCxnSpPr>
          <a:cxnSpLocks/>
        </xdr:cNvCxnSpPr>
      </xdr:nvCxnSpPr>
      <xdr:spPr>
        <a:xfrm flipH="1">
          <a:off x="5029200" y="6364204"/>
          <a:ext cx="15040" cy="2478171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135355</xdr:colOff>
      <xdr:row>60</xdr:row>
      <xdr:rowOff>120316</xdr:rowOff>
    </xdr:from>
    <xdr:to>
      <xdr:col>23</xdr:col>
      <xdr:colOff>205538</xdr:colOff>
      <xdr:row>60</xdr:row>
      <xdr:rowOff>125329</xdr:rowOff>
    </xdr:to>
    <xdr:cxnSp macro="">
      <xdr:nvCxnSpPr>
        <xdr:cNvPr id="13" name="直線矢印コネクタ 12">
          <a:extLst>
            <a:ext uri="{FF2B5EF4-FFF2-40B4-BE49-F238E27FC236}">
              <a16:creationId xmlns:a16="http://schemas.microsoft.com/office/drawing/2014/main" id="{2B29A063-6AB2-4633-932E-2275BE40B1CB}"/>
            </a:ext>
          </a:extLst>
        </xdr:cNvPr>
        <xdr:cNvCxnSpPr/>
      </xdr:nvCxnSpPr>
      <xdr:spPr>
        <a:xfrm flipV="1">
          <a:off x="3697705" y="8226091"/>
          <a:ext cx="1327483" cy="5013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120316</xdr:colOff>
      <xdr:row>23</xdr:row>
      <xdr:rowOff>130176</xdr:rowOff>
    </xdr:from>
    <xdr:to>
      <xdr:col>11</xdr:col>
      <xdr:colOff>66341</xdr:colOff>
      <xdr:row>28</xdr:row>
      <xdr:rowOff>0</xdr:rowOff>
    </xdr:to>
    <xdr:sp macro="" textlink="">
      <xdr:nvSpPr>
        <xdr:cNvPr id="14" name="フローチャート: 判断 13">
          <a:extLst>
            <a:ext uri="{FF2B5EF4-FFF2-40B4-BE49-F238E27FC236}">
              <a16:creationId xmlns:a16="http://schemas.microsoft.com/office/drawing/2014/main" id="{49802390-DE70-4CBF-AF83-841E7C3128CA}"/>
            </a:ext>
          </a:extLst>
        </xdr:cNvPr>
        <xdr:cNvSpPr/>
      </xdr:nvSpPr>
      <xdr:spPr>
        <a:xfrm>
          <a:off x="1377616" y="3302001"/>
          <a:ext cx="993775" cy="536574"/>
        </a:xfrm>
        <a:prstGeom prst="flowChartDecision">
          <a:avLst/>
        </a:prstGeom>
        <a:noFill/>
        <a:ln w="57150">
          <a:solidFill>
            <a:schemeClr val="accent1"/>
          </a:solidFill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19</xdr:col>
      <xdr:colOff>205541</xdr:colOff>
      <xdr:row>22</xdr:row>
      <xdr:rowOff>15040</xdr:rowOff>
    </xdr:from>
    <xdr:to>
      <xdr:col>20</xdr:col>
      <xdr:colOff>5013</xdr:colOff>
      <xdr:row>44</xdr:row>
      <xdr:rowOff>63500</xdr:rowOff>
    </xdr:to>
    <xdr:cxnSp macro="">
      <xdr:nvCxnSpPr>
        <xdr:cNvPr id="15" name="直線矢印コネクタ 14">
          <a:extLst>
            <a:ext uri="{FF2B5EF4-FFF2-40B4-BE49-F238E27FC236}">
              <a16:creationId xmlns:a16="http://schemas.microsoft.com/office/drawing/2014/main" id="{3B95E6F8-0629-491D-927E-662EC4CC6945}"/>
            </a:ext>
          </a:extLst>
        </xdr:cNvPr>
        <xdr:cNvCxnSpPr/>
      </xdr:nvCxnSpPr>
      <xdr:spPr>
        <a:xfrm flipH="1">
          <a:off x="4186991" y="3053515"/>
          <a:ext cx="9022" cy="298216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209550</xdr:colOff>
      <xdr:row>40</xdr:row>
      <xdr:rowOff>115302</xdr:rowOff>
    </xdr:from>
    <xdr:to>
      <xdr:col>19</xdr:col>
      <xdr:colOff>192672</xdr:colOff>
      <xdr:row>40</xdr:row>
      <xdr:rowOff>115302</xdr:rowOff>
    </xdr:to>
    <xdr:cxnSp macro="">
      <xdr:nvCxnSpPr>
        <xdr:cNvPr id="16" name="直線矢印コネクタ 15">
          <a:extLst>
            <a:ext uri="{FF2B5EF4-FFF2-40B4-BE49-F238E27FC236}">
              <a16:creationId xmlns:a16="http://schemas.microsoft.com/office/drawing/2014/main" id="{C4938965-E31B-4D72-952C-B8E257016C1A}"/>
            </a:ext>
          </a:extLst>
        </xdr:cNvPr>
        <xdr:cNvCxnSpPr/>
      </xdr:nvCxnSpPr>
      <xdr:spPr>
        <a:xfrm>
          <a:off x="1885950" y="5554077"/>
          <a:ext cx="2288172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186072</xdr:colOff>
      <xdr:row>21</xdr:row>
      <xdr:rowOff>110289</xdr:rowOff>
    </xdr:from>
    <xdr:to>
      <xdr:col>8</xdr:col>
      <xdr:colOff>190500</xdr:colOff>
      <xdr:row>23</xdr:row>
      <xdr:rowOff>70019</xdr:rowOff>
    </xdr:to>
    <xdr:cxnSp macro="">
      <xdr:nvCxnSpPr>
        <xdr:cNvPr id="17" name="直線矢印コネクタ 16">
          <a:extLst>
            <a:ext uri="{FF2B5EF4-FFF2-40B4-BE49-F238E27FC236}">
              <a16:creationId xmlns:a16="http://schemas.microsoft.com/office/drawing/2014/main" id="{3354AE2C-D818-4876-BAFE-6ECF0BD5FC8C}"/>
            </a:ext>
          </a:extLst>
        </xdr:cNvPr>
        <xdr:cNvCxnSpPr/>
      </xdr:nvCxnSpPr>
      <xdr:spPr>
        <a:xfrm flipH="1">
          <a:off x="1862472" y="3015414"/>
          <a:ext cx="4428" cy="22643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111460</xdr:colOff>
      <xdr:row>26</xdr:row>
      <xdr:rowOff>1170</xdr:rowOff>
    </xdr:from>
    <xdr:to>
      <xdr:col>19</xdr:col>
      <xdr:colOff>204538</xdr:colOff>
      <xdr:row>26</xdr:row>
      <xdr:rowOff>1170</xdr:rowOff>
    </xdr:to>
    <xdr:cxnSp macro="">
      <xdr:nvCxnSpPr>
        <xdr:cNvPr id="18" name="直線矢印コネクタ 17">
          <a:extLst>
            <a:ext uri="{FF2B5EF4-FFF2-40B4-BE49-F238E27FC236}">
              <a16:creationId xmlns:a16="http://schemas.microsoft.com/office/drawing/2014/main" id="{B91CD3B5-D94E-4341-8EC3-95308A2FB39A}"/>
            </a:ext>
          </a:extLst>
        </xdr:cNvPr>
        <xdr:cNvCxnSpPr/>
      </xdr:nvCxnSpPr>
      <xdr:spPr>
        <a:xfrm>
          <a:off x="2416510" y="3573045"/>
          <a:ext cx="1769478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190500</xdr:colOff>
      <xdr:row>21</xdr:row>
      <xdr:rowOff>121152</xdr:rowOff>
    </xdr:from>
    <xdr:to>
      <xdr:col>13</xdr:col>
      <xdr:colOff>94917</xdr:colOff>
      <xdr:row>21</xdr:row>
      <xdr:rowOff>125329</xdr:rowOff>
    </xdr:to>
    <xdr:cxnSp macro="">
      <xdr:nvCxnSpPr>
        <xdr:cNvPr id="19" name="直線コネクタ 18">
          <a:extLst>
            <a:ext uri="{FF2B5EF4-FFF2-40B4-BE49-F238E27FC236}">
              <a16:creationId xmlns:a16="http://schemas.microsoft.com/office/drawing/2014/main" id="{DC5B2BDB-E704-4632-88CB-773C9D51E8AE}"/>
            </a:ext>
          </a:extLst>
        </xdr:cNvPr>
        <xdr:cNvCxnSpPr/>
      </xdr:nvCxnSpPr>
      <xdr:spPr>
        <a:xfrm flipV="1">
          <a:off x="1866900" y="3026277"/>
          <a:ext cx="952167" cy="417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175126</xdr:colOff>
      <xdr:row>22</xdr:row>
      <xdr:rowOff>4010</xdr:rowOff>
    </xdr:from>
    <xdr:to>
      <xdr:col>20</xdr:col>
      <xdr:colOff>22726</xdr:colOff>
      <xdr:row>22</xdr:row>
      <xdr:rowOff>4010</xdr:rowOff>
    </xdr:to>
    <xdr:cxnSp macro="">
      <xdr:nvCxnSpPr>
        <xdr:cNvPr id="20" name="直線コネクタ 19">
          <a:extLst>
            <a:ext uri="{FF2B5EF4-FFF2-40B4-BE49-F238E27FC236}">
              <a16:creationId xmlns:a16="http://schemas.microsoft.com/office/drawing/2014/main" id="{FD8834CC-99CE-4BC5-9E7A-1CB33292DBED}"/>
            </a:ext>
          </a:extLst>
        </xdr:cNvPr>
        <xdr:cNvCxnSpPr/>
      </xdr:nvCxnSpPr>
      <xdr:spPr>
        <a:xfrm>
          <a:off x="3947026" y="3042485"/>
          <a:ext cx="2667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205706</xdr:colOff>
      <xdr:row>35</xdr:row>
      <xdr:rowOff>68346</xdr:rowOff>
    </xdr:from>
    <xdr:to>
      <xdr:col>9</xdr:col>
      <xdr:colOff>5013</xdr:colOff>
      <xdr:row>40</xdr:row>
      <xdr:rowOff>125329</xdr:rowOff>
    </xdr:to>
    <xdr:cxnSp macro="">
      <xdr:nvCxnSpPr>
        <xdr:cNvPr id="21" name="直線コネクタ 20">
          <a:extLst>
            <a:ext uri="{FF2B5EF4-FFF2-40B4-BE49-F238E27FC236}">
              <a16:creationId xmlns:a16="http://schemas.microsoft.com/office/drawing/2014/main" id="{C01680C3-0A1C-4A77-824C-DE581E59CE9C}"/>
            </a:ext>
          </a:extLst>
        </xdr:cNvPr>
        <xdr:cNvCxnSpPr>
          <a:stCxn id="5" idx="2"/>
        </xdr:cNvCxnSpPr>
      </xdr:nvCxnSpPr>
      <xdr:spPr>
        <a:xfrm>
          <a:off x="1882106" y="4840371"/>
          <a:ext cx="8857" cy="72373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191837</xdr:colOff>
      <xdr:row>28</xdr:row>
      <xdr:rowOff>70184</xdr:rowOff>
    </xdr:from>
    <xdr:to>
      <xdr:col>8</xdr:col>
      <xdr:colOff>199775</xdr:colOff>
      <xdr:row>30</xdr:row>
      <xdr:rowOff>30079</xdr:rowOff>
    </xdr:to>
    <xdr:cxnSp macro="">
      <xdr:nvCxnSpPr>
        <xdr:cNvPr id="22" name="直線矢印コネクタ 21">
          <a:extLst>
            <a:ext uri="{FF2B5EF4-FFF2-40B4-BE49-F238E27FC236}">
              <a16:creationId xmlns:a16="http://schemas.microsoft.com/office/drawing/2014/main" id="{1350C52D-7BA5-4630-949C-FC53AB2F455C}"/>
            </a:ext>
          </a:extLst>
        </xdr:cNvPr>
        <xdr:cNvCxnSpPr/>
      </xdr:nvCxnSpPr>
      <xdr:spPr>
        <a:xfrm>
          <a:off x="1868237" y="3908759"/>
          <a:ext cx="7938" cy="22659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18632</xdr:colOff>
      <xdr:row>53</xdr:row>
      <xdr:rowOff>0</xdr:rowOff>
    </xdr:from>
    <xdr:to>
      <xdr:col>15</xdr:col>
      <xdr:colOff>20052</xdr:colOff>
      <xdr:row>57</xdr:row>
      <xdr:rowOff>28073</xdr:rowOff>
    </xdr:to>
    <xdr:cxnSp macro="">
      <xdr:nvCxnSpPr>
        <xdr:cNvPr id="23" name="直線矢印コネクタ 22">
          <a:extLst>
            <a:ext uri="{FF2B5EF4-FFF2-40B4-BE49-F238E27FC236}">
              <a16:creationId xmlns:a16="http://schemas.microsoft.com/office/drawing/2014/main" id="{4809D985-EA91-45FC-BAE9-A68D6DB19696}"/>
            </a:ext>
          </a:extLst>
        </xdr:cNvPr>
        <xdr:cNvCxnSpPr/>
      </xdr:nvCxnSpPr>
      <xdr:spPr>
        <a:xfrm flipH="1">
          <a:off x="3161882" y="7172325"/>
          <a:ext cx="1420" cy="561473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207713</xdr:colOff>
      <xdr:row>12</xdr:row>
      <xdr:rowOff>77536</xdr:rowOff>
    </xdr:from>
    <xdr:to>
      <xdr:col>15</xdr:col>
      <xdr:colOff>207713</xdr:colOff>
      <xdr:row>13</xdr:row>
      <xdr:rowOff>125162</xdr:rowOff>
    </xdr:to>
    <xdr:cxnSp macro="">
      <xdr:nvCxnSpPr>
        <xdr:cNvPr id="24" name="直線矢印コネクタ 23">
          <a:extLst>
            <a:ext uri="{FF2B5EF4-FFF2-40B4-BE49-F238E27FC236}">
              <a16:creationId xmlns:a16="http://schemas.microsoft.com/office/drawing/2014/main" id="{560D35F9-1885-4C29-93EE-9A5EC76F9F93}"/>
            </a:ext>
          </a:extLst>
        </xdr:cNvPr>
        <xdr:cNvCxnSpPr/>
      </xdr:nvCxnSpPr>
      <xdr:spPr>
        <a:xfrm flipH="1">
          <a:off x="3350963" y="1782511"/>
          <a:ext cx="0" cy="180976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1336</xdr:colOff>
      <xdr:row>7</xdr:row>
      <xdr:rowOff>55145</xdr:rowOff>
    </xdr:from>
    <xdr:to>
      <xdr:col>16</xdr:col>
      <xdr:colOff>5012</xdr:colOff>
      <xdr:row>9</xdr:row>
      <xdr:rowOff>1338</xdr:rowOff>
    </xdr:to>
    <xdr:cxnSp macro="">
      <xdr:nvCxnSpPr>
        <xdr:cNvPr id="25" name="直線矢印コネクタ 24">
          <a:extLst>
            <a:ext uri="{FF2B5EF4-FFF2-40B4-BE49-F238E27FC236}">
              <a16:creationId xmlns:a16="http://schemas.microsoft.com/office/drawing/2014/main" id="{A0381948-382A-4B97-B265-5885E6F2F382}"/>
            </a:ext>
          </a:extLst>
        </xdr:cNvPr>
        <xdr:cNvCxnSpPr/>
      </xdr:nvCxnSpPr>
      <xdr:spPr>
        <a:xfrm flipH="1">
          <a:off x="3354136" y="1093370"/>
          <a:ext cx="3676" cy="212893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0</xdr:colOff>
      <xdr:row>66</xdr:row>
      <xdr:rowOff>39103</xdr:rowOff>
    </xdr:from>
    <xdr:to>
      <xdr:col>25</xdr:col>
      <xdr:colOff>203200</xdr:colOff>
      <xdr:row>70</xdr:row>
      <xdr:rowOff>77203</xdr:rowOff>
    </xdr:to>
    <xdr:sp macro="" textlink="">
      <xdr:nvSpPr>
        <xdr:cNvPr id="26" name="正方形/長方形 25">
          <a:extLst>
            <a:ext uri="{FF2B5EF4-FFF2-40B4-BE49-F238E27FC236}">
              <a16:creationId xmlns:a16="http://schemas.microsoft.com/office/drawing/2014/main" id="{964FA5AD-3FD9-40AB-A632-7855D6079CDA}"/>
            </a:ext>
          </a:extLst>
        </xdr:cNvPr>
        <xdr:cNvSpPr/>
      </xdr:nvSpPr>
      <xdr:spPr>
        <a:xfrm>
          <a:off x="4610100" y="8944978"/>
          <a:ext cx="831850" cy="571500"/>
        </a:xfrm>
        <a:prstGeom prst="rect">
          <a:avLst/>
        </a:prstGeom>
        <a:noFill/>
        <a:ln w="57150">
          <a:solidFill>
            <a:schemeClr val="accent1"/>
          </a:solidFill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69850</xdr:colOff>
      <xdr:row>66</xdr:row>
      <xdr:rowOff>0</xdr:rowOff>
    </xdr:from>
    <xdr:to>
      <xdr:col>20</xdr:col>
      <xdr:colOff>196850</xdr:colOff>
      <xdr:row>71</xdr:row>
      <xdr:rowOff>114300</xdr:rowOff>
    </xdr:to>
    <xdr:sp macro="" textlink="">
      <xdr:nvSpPr>
        <xdr:cNvPr id="27" name="吹き出し: 円形 26">
          <a:extLst>
            <a:ext uri="{FF2B5EF4-FFF2-40B4-BE49-F238E27FC236}">
              <a16:creationId xmlns:a16="http://schemas.microsoft.com/office/drawing/2014/main" id="{1AFDA1DC-2615-40BB-8A49-7B02F11667CD}"/>
            </a:ext>
          </a:extLst>
        </xdr:cNvPr>
        <xdr:cNvSpPr/>
      </xdr:nvSpPr>
      <xdr:spPr>
        <a:xfrm>
          <a:off x="3422650" y="8905875"/>
          <a:ext cx="965200" cy="781050"/>
        </a:xfrm>
        <a:prstGeom prst="wedgeEllipseCallout">
          <a:avLst>
            <a:gd name="adj1" fmla="val 65086"/>
            <a:gd name="adj2" fmla="val -10163"/>
          </a:avLst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127000</xdr:colOff>
      <xdr:row>47</xdr:row>
      <xdr:rowOff>40104</xdr:rowOff>
    </xdr:from>
    <xdr:to>
      <xdr:col>11</xdr:col>
      <xdr:colOff>44450</xdr:colOff>
      <xdr:row>51</xdr:row>
      <xdr:rowOff>100262</xdr:rowOff>
    </xdr:to>
    <xdr:sp macro="" textlink="">
      <xdr:nvSpPr>
        <xdr:cNvPr id="28" name="吹き出し: 円形 27">
          <a:extLst>
            <a:ext uri="{FF2B5EF4-FFF2-40B4-BE49-F238E27FC236}">
              <a16:creationId xmlns:a16="http://schemas.microsoft.com/office/drawing/2014/main" id="{EF72F2D7-63FD-48FF-896F-A590B966E51C}"/>
            </a:ext>
          </a:extLst>
        </xdr:cNvPr>
        <xdr:cNvSpPr/>
      </xdr:nvSpPr>
      <xdr:spPr>
        <a:xfrm>
          <a:off x="1384300" y="6412329"/>
          <a:ext cx="965200" cy="593558"/>
        </a:xfrm>
        <a:prstGeom prst="wedgeEllipseCallout">
          <a:avLst>
            <a:gd name="adj1" fmla="val 75839"/>
            <a:gd name="adj2" fmla="val 30941"/>
          </a:avLst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63500</xdr:colOff>
      <xdr:row>57</xdr:row>
      <xdr:rowOff>15041</xdr:rowOff>
    </xdr:from>
    <xdr:to>
      <xdr:col>11</xdr:col>
      <xdr:colOff>127000</xdr:colOff>
      <xdr:row>60</xdr:row>
      <xdr:rowOff>105277</xdr:rowOff>
    </xdr:to>
    <xdr:sp macro="" textlink="">
      <xdr:nvSpPr>
        <xdr:cNvPr id="29" name="吹き出し: 円形 28">
          <a:extLst>
            <a:ext uri="{FF2B5EF4-FFF2-40B4-BE49-F238E27FC236}">
              <a16:creationId xmlns:a16="http://schemas.microsoft.com/office/drawing/2014/main" id="{542228F8-6DEA-447C-B968-600484422BB0}"/>
            </a:ext>
          </a:extLst>
        </xdr:cNvPr>
        <xdr:cNvSpPr/>
      </xdr:nvSpPr>
      <xdr:spPr>
        <a:xfrm>
          <a:off x="1530350" y="7720766"/>
          <a:ext cx="901700" cy="490286"/>
        </a:xfrm>
        <a:prstGeom prst="wedgeEllipseCallout">
          <a:avLst>
            <a:gd name="adj1" fmla="val 73721"/>
            <a:gd name="adj2" fmla="val 44645"/>
          </a:avLst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19</xdr:col>
      <xdr:colOff>127000</xdr:colOff>
      <xdr:row>2</xdr:row>
      <xdr:rowOff>6350</xdr:rowOff>
    </xdr:from>
    <xdr:to>
      <xdr:col>24</xdr:col>
      <xdr:colOff>130342</xdr:colOff>
      <xdr:row>5</xdr:row>
      <xdr:rowOff>130048</xdr:rowOff>
    </xdr:to>
    <xdr:sp macro="" textlink="">
      <xdr:nvSpPr>
        <xdr:cNvPr id="30" name="吹き出し: 円形 29">
          <a:extLst>
            <a:ext uri="{FF2B5EF4-FFF2-40B4-BE49-F238E27FC236}">
              <a16:creationId xmlns:a16="http://schemas.microsoft.com/office/drawing/2014/main" id="{B5CB5336-4A14-4213-A763-64C57A346BF0}"/>
            </a:ext>
          </a:extLst>
        </xdr:cNvPr>
        <xdr:cNvSpPr/>
      </xdr:nvSpPr>
      <xdr:spPr>
        <a:xfrm>
          <a:off x="4108450" y="377825"/>
          <a:ext cx="1051092" cy="523748"/>
        </a:xfrm>
        <a:prstGeom prst="wedgeEllipseCallout">
          <a:avLst>
            <a:gd name="adj1" fmla="val -69158"/>
            <a:gd name="adj2" fmla="val 42668"/>
          </a:avLst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19</xdr:col>
      <xdr:colOff>83219</xdr:colOff>
      <xdr:row>8</xdr:row>
      <xdr:rowOff>28074</xdr:rowOff>
    </xdr:from>
    <xdr:to>
      <xdr:col>23</xdr:col>
      <xdr:colOff>170447</xdr:colOff>
      <xdr:row>11</xdr:row>
      <xdr:rowOff>40774</xdr:rowOff>
    </xdr:to>
    <xdr:sp macro="" textlink="">
      <xdr:nvSpPr>
        <xdr:cNvPr id="31" name="吹き出し: 円形 30">
          <a:extLst>
            <a:ext uri="{FF2B5EF4-FFF2-40B4-BE49-F238E27FC236}">
              <a16:creationId xmlns:a16="http://schemas.microsoft.com/office/drawing/2014/main" id="{21E0D04E-427D-4626-A0A9-01A636EA68CE}"/>
            </a:ext>
          </a:extLst>
        </xdr:cNvPr>
        <xdr:cNvSpPr/>
      </xdr:nvSpPr>
      <xdr:spPr>
        <a:xfrm>
          <a:off x="4064669" y="1199649"/>
          <a:ext cx="925428" cy="412750"/>
        </a:xfrm>
        <a:prstGeom prst="wedgeEllipseCallout">
          <a:avLst>
            <a:gd name="adj1" fmla="val -69590"/>
            <a:gd name="adj2" fmla="val 35788"/>
          </a:avLst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19</xdr:col>
      <xdr:colOff>107617</xdr:colOff>
      <xdr:row>18</xdr:row>
      <xdr:rowOff>60158</xdr:rowOff>
    </xdr:from>
    <xdr:to>
      <xdr:col>24</xdr:col>
      <xdr:colOff>65172</xdr:colOff>
      <xdr:row>21</xdr:row>
      <xdr:rowOff>84929</xdr:rowOff>
    </xdr:to>
    <xdr:sp macro="" textlink="">
      <xdr:nvSpPr>
        <xdr:cNvPr id="32" name="吹き出し: 円形 31">
          <a:extLst>
            <a:ext uri="{FF2B5EF4-FFF2-40B4-BE49-F238E27FC236}">
              <a16:creationId xmlns:a16="http://schemas.microsoft.com/office/drawing/2014/main" id="{230D2040-57FB-4F23-A91D-E072C3E10786}"/>
            </a:ext>
          </a:extLst>
        </xdr:cNvPr>
        <xdr:cNvSpPr/>
      </xdr:nvSpPr>
      <xdr:spPr>
        <a:xfrm>
          <a:off x="4089067" y="2565233"/>
          <a:ext cx="1005305" cy="424821"/>
        </a:xfrm>
        <a:prstGeom prst="wedgeEllipseCallout">
          <a:avLst>
            <a:gd name="adj1" fmla="val -77715"/>
            <a:gd name="adj2" fmla="val 26517"/>
          </a:avLst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55146</xdr:colOff>
      <xdr:row>20</xdr:row>
      <xdr:rowOff>60156</xdr:rowOff>
    </xdr:from>
    <xdr:to>
      <xdr:col>7</xdr:col>
      <xdr:colOff>90071</xdr:colOff>
      <xdr:row>23</xdr:row>
      <xdr:rowOff>56856</xdr:rowOff>
    </xdr:to>
    <xdr:sp macro="" textlink="">
      <xdr:nvSpPr>
        <xdr:cNvPr id="33" name="吹き出し: 円形 32">
          <a:extLst>
            <a:ext uri="{FF2B5EF4-FFF2-40B4-BE49-F238E27FC236}">
              <a16:creationId xmlns:a16="http://schemas.microsoft.com/office/drawing/2014/main" id="{C96B0F52-9C36-49E1-A407-9CC3DA3096EB}"/>
            </a:ext>
          </a:extLst>
        </xdr:cNvPr>
        <xdr:cNvSpPr/>
      </xdr:nvSpPr>
      <xdr:spPr>
        <a:xfrm>
          <a:off x="474246" y="2831931"/>
          <a:ext cx="1082675" cy="396750"/>
        </a:xfrm>
        <a:prstGeom prst="wedgeEllipseCallout">
          <a:avLst>
            <a:gd name="adj1" fmla="val 55797"/>
            <a:gd name="adj2" fmla="val 79778"/>
          </a:avLst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63833</xdr:colOff>
      <xdr:row>36</xdr:row>
      <xdr:rowOff>56483</xdr:rowOff>
    </xdr:from>
    <xdr:to>
      <xdr:col>6</xdr:col>
      <xdr:colOff>134686</xdr:colOff>
      <xdr:row>39</xdr:row>
      <xdr:rowOff>85225</xdr:rowOff>
    </xdr:to>
    <xdr:sp macro="" textlink="">
      <xdr:nvSpPr>
        <xdr:cNvPr id="34" name="吹き出し: 円形 33">
          <a:extLst>
            <a:ext uri="{FF2B5EF4-FFF2-40B4-BE49-F238E27FC236}">
              <a16:creationId xmlns:a16="http://schemas.microsoft.com/office/drawing/2014/main" id="{CB07C1F7-BC1B-441E-B46E-8038B36EBFEB}"/>
            </a:ext>
          </a:extLst>
        </xdr:cNvPr>
        <xdr:cNvSpPr/>
      </xdr:nvSpPr>
      <xdr:spPr>
        <a:xfrm>
          <a:off x="482933" y="4961858"/>
          <a:ext cx="909053" cy="428792"/>
        </a:xfrm>
        <a:prstGeom prst="wedgeEllipseCallout">
          <a:avLst>
            <a:gd name="adj1" fmla="val 60328"/>
            <a:gd name="adj2" fmla="val -133903"/>
          </a:avLst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112294</xdr:colOff>
      <xdr:row>73</xdr:row>
      <xdr:rowOff>38100</xdr:rowOff>
    </xdr:from>
    <xdr:to>
      <xdr:col>18</xdr:col>
      <xdr:colOff>80544</xdr:colOff>
      <xdr:row>76</xdr:row>
      <xdr:rowOff>50800</xdr:rowOff>
    </xdr:to>
    <xdr:sp macro="" textlink="">
      <xdr:nvSpPr>
        <xdr:cNvPr id="35" name="正方形/長方形 34">
          <a:extLst>
            <a:ext uri="{FF2B5EF4-FFF2-40B4-BE49-F238E27FC236}">
              <a16:creationId xmlns:a16="http://schemas.microsoft.com/office/drawing/2014/main" id="{3A0689C5-8122-4F8D-9B3B-3531E2BF3DBF}"/>
            </a:ext>
          </a:extLst>
        </xdr:cNvPr>
        <xdr:cNvSpPr/>
      </xdr:nvSpPr>
      <xdr:spPr>
        <a:xfrm>
          <a:off x="2626894" y="9877425"/>
          <a:ext cx="1225550" cy="412750"/>
        </a:xfrm>
        <a:prstGeom prst="rect">
          <a:avLst/>
        </a:prstGeom>
        <a:noFill/>
        <a:ln w="57150">
          <a:solidFill>
            <a:schemeClr val="accent1"/>
          </a:solidFill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171450</xdr:colOff>
      <xdr:row>74</xdr:row>
      <xdr:rowOff>123825</xdr:rowOff>
    </xdr:from>
    <xdr:to>
      <xdr:col>24</xdr:col>
      <xdr:colOff>12700</xdr:colOff>
      <xdr:row>74</xdr:row>
      <xdr:rowOff>127000</xdr:rowOff>
    </xdr:to>
    <xdr:cxnSp macro="">
      <xdr:nvCxnSpPr>
        <xdr:cNvPr id="36" name="直線矢印コネクタ 35">
          <a:extLst>
            <a:ext uri="{FF2B5EF4-FFF2-40B4-BE49-F238E27FC236}">
              <a16:creationId xmlns:a16="http://schemas.microsoft.com/office/drawing/2014/main" id="{B474E2B7-8E5B-43A2-B154-FF90185CA982}"/>
            </a:ext>
          </a:extLst>
        </xdr:cNvPr>
        <xdr:cNvCxnSpPr/>
      </xdr:nvCxnSpPr>
      <xdr:spPr>
        <a:xfrm flipH="1" flipV="1">
          <a:off x="3943350" y="10096500"/>
          <a:ext cx="1098550" cy="317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209717</xdr:colOff>
      <xdr:row>71</xdr:row>
      <xdr:rowOff>1336</xdr:rowOff>
    </xdr:from>
    <xdr:to>
      <xdr:col>24</xdr:col>
      <xdr:colOff>8690</xdr:colOff>
      <xdr:row>75</xdr:row>
      <xdr:rowOff>10861</xdr:rowOff>
    </xdr:to>
    <xdr:cxnSp macro="">
      <xdr:nvCxnSpPr>
        <xdr:cNvPr id="37" name="直線コネクタ 36">
          <a:extLst>
            <a:ext uri="{FF2B5EF4-FFF2-40B4-BE49-F238E27FC236}">
              <a16:creationId xmlns:a16="http://schemas.microsoft.com/office/drawing/2014/main" id="{4645098B-0DAF-40CC-927B-D4E64740B065}"/>
            </a:ext>
          </a:extLst>
        </xdr:cNvPr>
        <xdr:cNvCxnSpPr/>
      </xdr:nvCxnSpPr>
      <xdr:spPr>
        <a:xfrm>
          <a:off x="5029367" y="9573961"/>
          <a:ext cx="8523" cy="5429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85891</xdr:colOff>
      <xdr:row>41</xdr:row>
      <xdr:rowOff>130342</xdr:rowOff>
    </xdr:from>
    <xdr:to>
      <xdr:col>27</xdr:col>
      <xdr:colOff>135355</xdr:colOff>
      <xdr:row>45</xdr:row>
      <xdr:rowOff>125035</xdr:rowOff>
    </xdr:to>
    <xdr:sp macro="" textlink="">
      <xdr:nvSpPr>
        <xdr:cNvPr id="38" name="吹き出し: 円形 37">
          <a:extLst>
            <a:ext uri="{FF2B5EF4-FFF2-40B4-BE49-F238E27FC236}">
              <a16:creationId xmlns:a16="http://schemas.microsoft.com/office/drawing/2014/main" id="{01D2D85D-CB03-45C9-9249-923B59F757FC}"/>
            </a:ext>
          </a:extLst>
        </xdr:cNvPr>
        <xdr:cNvSpPr/>
      </xdr:nvSpPr>
      <xdr:spPr>
        <a:xfrm>
          <a:off x="4695991" y="5702467"/>
          <a:ext cx="1097214" cy="528093"/>
        </a:xfrm>
        <a:prstGeom prst="wedgeEllipseCallout">
          <a:avLst>
            <a:gd name="adj1" fmla="val -60091"/>
            <a:gd name="adj2" fmla="val 52110"/>
          </a:avLst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185487</xdr:colOff>
      <xdr:row>14</xdr:row>
      <xdr:rowOff>30079</xdr:rowOff>
    </xdr:from>
    <xdr:to>
      <xdr:col>18</xdr:col>
      <xdr:colOff>17212</xdr:colOff>
      <xdr:row>17</xdr:row>
      <xdr:rowOff>106277</xdr:rowOff>
    </xdr:to>
    <xdr:sp macro="" textlink="">
      <xdr:nvSpPr>
        <xdr:cNvPr id="39" name="フローチャート: 処理 38">
          <a:extLst>
            <a:ext uri="{FF2B5EF4-FFF2-40B4-BE49-F238E27FC236}">
              <a16:creationId xmlns:a16="http://schemas.microsoft.com/office/drawing/2014/main" id="{65E96B7B-EA37-4331-A85D-3FA3E357396B}"/>
            </a:ext>
          </a:extLst>
        </xdr:cNvPr>
        <xdr:cNvSpPr/>
      </xdr:nvSpPr>
      <xdr:spPr>
        <a:xfrm>
          <a:off x="2909637" y="2001754"/>
          <a:ext cx="879475" cy="476248"/>
        </a:xfrm>
        <a:prstGeom prst="flowChartProcess">
          <a:avLst/>
        </a:prstGeom>
        <a:noFill/>
        <a:ln w="57150">
          <a:solidFill>
            <a:schemeClr val="accent1"/>
          </a:solidFill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205539</xdr:colOff>
      <xdr:row>18</xdr:row>
      <xdr:rowOff>25065</xdr:rowOff>
    </xdr:from>
    <xdr:to>
      <xdr:col>15</xdr:col>
      <xdr:colOff>205539</xdr:colOff>
      <xdr:row>19</xdr:row>
      <xdr:rowOff>72692</xdr:rowOff>
    </xdr:to>
    <xdr:cxnSp macro="">
      <xdr:nvCxnSpPr>
        <xdr:cNvPr id="40" name="直線矢印コネクタ 39">
          <a:extLst>
            <a:ext uri="{FF2B5EF4-FFF2-40B4-BE49-F238E27FC236}">
              <a16:creationId xmlns:a16="http://schemas.microsoft.com/office/drawing/2014/main" id="{F8646255-B7C8-4AFD-9EA9-AA83A2F20C70}"/>
            </a:ext>
          </a:extLst>
        </xdr:cNvPr>
        <xdr:cNvCxnSpPr/>
      </xdr:nvCxnSpPr>
      <xdr:spPr>
        <a:xfrm flipH="1">
          <a:off x="3348789" y="2530140"/>
          <a:ext cx="0" cy="180977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95250</xdr:colOff>
      <xdr:row>13</xdr:row>
      <xdr:rowOff>20052</xdr:rowOff>
    </xdr:from>
    <xdr:to>
      <xdr:col>25</xdr:col>
      <xdr:colOff>100263</xdr:colOff>
      <xdr:row>17</xdr:row>
      <xdr:rowOff>0</xdr:rowOff>
    </xdr:to>
    <xdr:sp macro="" textlink="">
      <xdr:nvSpPr>
        <xdr:cNvPr id="41" name="吹き出し: 円形 40">
          <a:extLst>
            <a:ext uri="{FF2B5EF4-FFF2-40B4-BE49-F238E27FC236}">
              <a16:creationId xmlns:a16="http://schemas.microsoft.com/office/drawing/2014/main" id="{2FEA9846-10D1-44A6-9867-599E4F34549D}"/>
            </a:ext>
          </a:extLst>
        </xdr:cNvPr>
        <xdr:cNvSpPr/>
      </xdr:nvSpPr>
      <xdr:spPr>
        <a:xfrm>
          <a:off x="4076700" y="1858377"/>
          <a:ext cx="1262313" cy="513348"/>
        </a:xfrm>
        <a:prstGeom prst="wedgeEllipseCallout">
          <a:avLst>
            <a:gd name="adj1" fmla="val -65662"/>
            <a:gd name="adj2" fmla="val 23020"/>
          </a:avLst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130342</xdr:colOff>
      <xdr:row>73</xdr:row>
      <xdr:rowOff>120316</xdr:rowOff>
    </xdr:from>
    <xdr:to>
      <xdr:col>11</xdr:col>
      <xdr:colOff>55145</xdr:colOff>
      <xdr:row>77</xdr:row>
      <xdr:rowOff>110289</xdr:rowOff>
    </xdr:to>
    <xdr:sp macro="" textlink="">
      <xdr:nvSpPr>
        <xdr:cNvPr id="42" name="吹き出し: 円形 41">
          <a:extLst>
            <a:ext uri="{FF2B5EF4-FFF2-40B4-BE49-F238E27FC236}">
              <a16:creationId xmlns:a16="http://schemas.microsoft.com/office/drawing/2014/main" id="{C4ED2E96-6E1F-40A1-ABFE-39EE35970DAD}"/>
            </a:ext>
          </a:extLst>
        </xdr:cNvPr>
        <xdr:cNvSpPr/>
      </xdr:nvSpPr>
      <xdr:spPr>
        <a:xfrm>
          <a:off x="758992" y="9959641"/>
          <a:ext cx="1601203" cy="523373"/>
        </a:xfrm>
        <a:prstGeom prst="wedgeEllipseCallout">
          <a:avLst>
            <a:gd name="adj1" fmla="val 62007"/>
            <a:gd name="adj2" fmla="val -16304"/>
          </a:avLst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241300</xdr:colOff>
      <xdr:row>2</xdr:row>
      <xdr:rowOff>127000</xdr:rowOff>
    </xdr:from>
    <xdr:to>
      <xdr:col>16</xdr:col>
      <xdr:colOff>57149</xdr:colOff>
      <xdr:row>7</xdr:row>
      <xdr:rowOff>63499</xdr:rowOff>
    </xdr:to>
    <xdr:sp macro="" textlink="">
      <xdr:nvSpPr>
        <xdr:cNvPr id="2" name="フローチャート: 処理 1">
          <a:extLst>
            <a:ext uri="{FF2B5EF4-FFF2-40B4-BE49-F238E27FC236}">
              <a16:creationId xmlns:a16="http://schemas.microsoft.com/office/drawing/2014/main" id="{D0835D91-1F21-449D-B567-E8F0ACE1B52B}"/>
            </a:ext>
          </a:extLst>
        </xdr:cNvPr>
        <xdr:cNvSpPr/>
      </xdr:nvSpPr>
      <xdr:spPr>
        <a:xfrm>
          <a:off x="2813050" y="536575"/>
          <a:ext cx="1244599" cy="793749"/>
        </a:xfrm>
        <a:prstGeom prst="flowChartProcess">
          <a:avLst/>
        </a:prstGeom>
        <a:noFill/>
        <a:ln w="57150">
          <a:solidFill>
            <a:schemeClr val="accent1"/>
          </a:solidFill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noFill/>
          </a:endParaRPr>
        </a:p>
      </xdr:txBody>
    </xdr:sp>
    <xdr:clientData/>
  </xdr:twoCellAnchor>
  <xdr:twoCellAnchor>
    <xdr:from>
      <xdr:col>11</xdr:col>
      <xdr:colOff>241300</xdr:colOff>
      <xdr:row>9</xdr:row>
      <xdr:rowOff>6350</xdr:rowOff>
    </xdr:from>
    <xdr:to>
      <xdr:col>16</xdr:col>
      <xdr:colOff>44450</xdr:colOff>
      <xdr:row>12</xdr:row>
      <xdr:rowOff>82549</xdr:rowOff>
    </xdr:to>
    <xdr:sp macro="" textlink="">
      <xdr:nvSpPr>
        <xdr:cNvPr id="3" name="フローチャート: 処理 2">
          <a:extLst>
            <a:ext uri="{FF2B5EF4-FFF2-40B4-BE49-F238E27FC236}">
              <a16:creationId xmlns:a16="http://schemas.microsoft.com/office/drawing/2014/main" id="{4A1618A8-D7F4-472A-ADFA-AAD2595AC966}"/>
            </a:ext>
          </a:extLst>
        </xdr:cNvPr>
        <xdr:cNvSpPr/>
      </xdr:nvSpPr>
      <xdr:spPr>
        <a:xfrm>
          <a:off x="2813050" y="1616075"/>
          <a:ext cx="1231900" cy="590549"/>
        </a:xfrm>
        <a:prstGeom prst="flowChartProcess">
          <a:avLst/>
        </a:prstGeom>
        <a:noFill/>
        <a:ln w="57150">
          <a:solidFill>
            <a:schemeClr val="accent1"/>
          </a:solidFill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165100</xdr:colOff>
      <xdr:row>14</xdr:row>
      <xdr:rowOff>0</xdr:rowOff>
    </xdr:from>
    <xdr:to>
      <xdr:col>16</xdr:col>
      <xdr:colOff>111125</xdr:colOff>
      <xdr:row>18</xdr:row>
      <xdr:rowOff>31750</xdr:rowOff>
    </xdr:to>
    <xdr:sp macro="" textlink="">
      <xdr:nvSpPr>
        <xdr:cNvPr id="4" name="フローチャート: 判断 3">
          <a:extLst>
            <a:ext uri="{FF2B5EF4-FFF2-40B4-BE49-F238E27FC236}">
              <a16:creationId xmlns:a16="http://schemas.microsoft.com/office/drawing/2014/main" id="{0D6FC4B5-59E7-4F99-9060-BF717DFEDB66}"/>
            </a:ext>
          </a:extLst>
        </xdr:cNvPr>
        <xdr:cNvSpPr/>
      </xdr:nvSpPr>
      <xdr:spPr>
        <a:xfrm>
          <a:off x="2736850" y="2466975"/>
          <a:ext cx="1374775" cy="717550"/>
        </a:xfrm>
        <a:prstGeom prst="flowChartDecision">
          <a:avLst/>
        </a:prstGeom>
        <a:noFill/>
        <a:ln w="57150">
          <a:solidFill>
            <a:schemeClr val="accent1"/>
          </a:solidFill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133350</xdr:colOff>
      <xdr:row>34</xdr:row>
      <xdr:rowOff>53975</xdr:rowOff>
    </xdr:from>
    <xdr:to>
      <xdr:col>8</xdr:col>
      <xdr:colOff>165100</xdr:colOff>
      <xdr:row>39</xdr:row>
      <xdr:rowOff>60325</xdr:rowOff>
    </xdr:to>
    <xdr:sp macro="" textlink="">
      <xdr:nvSpPr>
        <xdr:cNvPr id="5" name="フローチャート: 処理 4">
          <a:extLst>
            <a:ext uri="{FF2B5EF4-FFF2-40B4-BE49-F238E27FC236}">
              <a16:creationId xmlns:a16="http://schemas.microsoft.com/office/drawing/2014/main" id="{DEBDEA42-B3B6-4D81-9C33-B19624BB7043}"/>
            </a:ext>
          </a:extLst>
        </xdr:cNvPr>
        <xdr:cNvSpPr/>
      </xdr:nvSpPr>
      <xdr:spPr>
        <a:xfrm>
          <a:off x="990600" y="5953125"/>
          <a:ext cx="889000" cy="863600"/>
        </a:xfrm>
        <a:prstGeom prst="flowChartProcess">
          <a:avLst/>
        </a:prstGeom>
        <a:noFill/>
        <a:ln w="57150">
          <a:solidFill>
            <a:schemeClr val="accent1"/>
          </a:solidFill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184150</xdr:colOff>
      <xdr:row>20</xdr:row>
      <xdr:rowOff>155575</xdr:rowOff>
    </xdr:from>
    <xdr:to>
      <xdr:col>9</xdr:col>
      <xdr:colOff>120650</xdr:colOff>
      <xdr:row>24</xdr:row>
      <xdr:rowOff>165100</xdr:rowOff>
    </xdr:to>
    <xdr:sp macro="" textlink="">
      <xdr:nvSpPr>
        <xdr:cNvPr id="6" name="フローチャート: 判断 5">
          <a:extLst>
            <a:ext uri="{FF2B5EF4-FFF2-40B4-BE49-F238E27FC236}">
              <a16:creationId xmlns:a16="http://schemas.microsoft.com/office/drawing/2014/main" id="{89B3F919-081F-40F5-BF86-F1CC908181CF}"/>
            </a:ext>
          </a:extLst>
        </xdr:cNvPr>
        <xdr:cNvSpPr/>
      </xdr:nvSpPr>
      <xdr:spPr>
        <a:xfrm>
          <a:off x="3898900" y="5537200"/>
          <a:ext cx="1365250" cy="695325"/>
        </a:xfrm>
        <a:prstGeom prst="flowChartDecision">
          <a:avLst/>
        </a:prstGeom>
        <a:noFill/>
        <a:ln w="57150">
          <a:solidFill>
            <a:schemeClr val="accent1"/>
          </a:solidFill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260350</xdr:colOff>
      <xdr:row>34</xdr:row>
      <xdr:rowOff>88899</xdr:rowOff>
    </xdr:from>
    <xdr:to>
      <xdr:col>20</xdr:col>
      <xdr:colOff>88900</xdr:colOff>
      <xdr:row>38</xdr:row>
      <xdr:rowOff>114300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C830453A-6DCE-498B-88DA-BFB27E446EA7}"/>
            </a:ext>
          </a:extLst>
        </xdr:cNvPr>
        <xdr:cNvSpPr/>
      </xdr:nvSpPr>
      <xdr:spPr>
        <a:xfrm>
          <a:off x="3975100" y="5988049"/>
          <a:ext cx="1257300" cy="711201"/>
        </a:xfrm>
        <a:prstGeom prst="rect">
          <a:avLst/>
        </a:prstGeom>
        <a:noFill/>
        <a:ln w="57150">
          <a:solidFill>
            <a:schemeClr val="accent1"/>
          </a:solidFill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15875</xdr:colOff>
      <xdr:row>38</xdr:row>
      <xdr:rowOff>152400</xdr:rowOff>
    </xdr:from>
    <xdr:to>
      <xdr:col>18</xdr:col>
      <xdr:colOff>25400</xdr:colOff>
      <xdr:row>40</xdr:row>
      <xdr:rowOff>120649</xdr:rowOff>
    </xdr:to>
    <xdr:cxnSp macro="">
      <xdr:nvCxnSpPr>
        <xdr:cNvPr id="9" name="直線矢印コネクタ 8">
          <a:extLst>
            <a:ext uri="{FF2B5EF4-FFF2-40B4-BE49-F238E27FC236}">
              <a16:creationId xmlns:a16="http://schemas.microsoft.com/office/drawing/2014/main" id="{A2C26EA7-B3F2-4D41-8599-86D2DAA3530C}"/>
            </a:ext>
          </a:extLst>
        </xdr:cNvPr>
        <xdr:cNvCxnSpPr/>
      </xdr:nvCxnSpPr>
      <xdr:spPr>
        <a:xfrm flipH="1">
          <a:off x="4587875" y="6737350"/>
          <a:ext cx="9525" cy="311149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260350</xdr:colOff>
      <xdr:row>41</xdr:row>
      <xdr:rowOff>25400</xdr:rowOff>
    </xdr:from>
    <xdr:to>
      <xdr:col>20</xdr:col>
      <xdr:colOff>95250</xdr:colOff>
      <xdr:row>47</xdr:row>
      <xdr:rowOff>152400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19F5CFB4-9DD3-4BF7-A63A-2D64517977B1}"/>
            </a:ext>
          </a:extLst>
        </xdr:cNvPr>
        <xdr:cNvSpPr/>
      </xdr:nvSpPr>
      <xdr:spPr>
        <a:xfrm>
          <a:off x="4546600" y="7124700"/>
          <a:ext cx="1263650" cy="1155700"/>
        </a:xfrm>
        <a:prstGeom prst="rect">
          <a:avLst/>
        </a:prstGeom>
        <a:noFill/>
        <a:ln w="57150">
          <a:solidFill>
            <a:schemeClr val="accent1"/>
          </a:solidFill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3175</xdr:colOff>
      <xdr:row>47</xdr:row>
      <xdr:rowOff>95250</xdr:rowOff>
    </xdr:from>
    <xdr:to>
      <xdr:col>18</xdr:col>
      <xdr:colOff>15875</xdr:colOff>
      <xdr:row>50</xdr:row>
      <xdr:rowOff>19050</xdr:rowOff>
    </xdr:to>
    <xdr:cxnSp macro="">
      <xdr:nvCxnSpPr>
        <xdr:cNvPr id="12" name="直線矢印コネクタ 11">
          <a:extLst>
            <a:ext uri="{FF2B5EF4-FFF2-40B4-BE49-F238E27FC236}">
              <a16:creationId xmlns:a16="http://schemas.microsoft.com/office/drawing/2014/main" id="{68EBA989-3038-411D-9A9D-1A7BA80E6F8B}"/>
            </a:ext>
          </a:extLst>
        </xdr:cNvPr>
        <xdr:cNvCxnSpPr>
          <a:cxnSpLocks/>
        </xdr:cNvCxnSpPr>
      </xdr:nvCxnSpPr>
      <xdr:spPr>
        <a:xfrm flipH="1">
          <a:off x="5146675" y="8223250"/>
          <a:ext cx="12700" cy="4381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266700</xdr:colOff>
      <xdr:row>36</xdr:row>
      <xdr:rowOff>139700</xdr:rowOff>
    </xdr:from>
    <xdr:to>
      <xdr:col>15</xdr:col>
      <xdr:colOff>177800</xdr:colOff>
      <xdr:row>36</xdr:row>
      <xdr:rowOff>139700</xdr:rowOff>
    </xdr:to>
    <xdr:cxnSp macro="">
      <xdr:nvCxnSpPr>
        <xdr:cNvPr id="13" name="直線矢印コネクタ 12">
          <a:extLst>
            <a:ext uri="{FF2B5EF4-FFF2-40B4-BE49-F238E27FC236}">
              <a16:creationId xmlns:a16="http://schemas.microsoft.com/office/drawing/2014/main" id="{346FA734-3F83-4D5F-BD3B-F4B41AC072D3}"/>
            </a:ext>
          </a:extLst>
        </xdr:cNvPr>
        <xdr:cNvCxnSpPr/>
      </xdr:nvCxnSpPr>
      <xdr:spPr>
        <a:xfrm>
          <a:off x="1981200" y="6381750"/>
          <a:ext cx="191135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190500</xdr:colOff>
      <xdr:row>27</xdr:row>
      <xdr:rowOff>139700</xdr:rowOff>
    </xdr:from>
    <xdr:to>
      <xdr:col>9</xdr:col>
      <xdr:colOff>136525</xdr:colOff>
      <xdr:row>32</xdr:row>
      <xdr:rowOff>0</xdr:rowOff>
    </xdr:to>
    <xdr:sp macro="" textlink="">
      <xdr:nvSpPr>
        <xdr:cNvPr id="14" name="フローチャート: 判断 13">
          <a:extLst>
            <a:ext uri="{FF2B5EF4-FFF2-40B4-BE49-F238E27FC236}">
              <a16:creationId xmlns:a16="http://schemas.microsoft.com/office/drawing/2014/main" id="{B12122BF-68E3-4603-95CA-C7CD8DEAD9C6}"/>
            </a:ext>
          </a:extLst>
        </xdr:cNvPr>
        <xdr:cNvSpPr/>
      </xdr:nvSpPr>
      <xdr:spPr>
        <a:xfrm>
          <a:off x="762000" y="3121025"/>
          <a:ext cx="1374775" cy="717550"/>
        </a:xfrm>
        <a:prstGeom prst="flowChartDecision">
          <a:avLst/>
        </a:prstGeom>
        <a:noFill/>
        <a:ln w="57150">
          <a:solidFill>
            <a:schemeClr val="accent1"/>
          </a:solidFill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279400</xdr:colOff>
      <xdr:row>22</xdr:row>
      <xdr:rowOff>158750</xdr:rowOff>
    </xdr:from>
    <xdr:to>
      <xdr:col>17</xdr:col>
      <xdr:colOff>279400</xdr:colOff>
      <xdr:row>34</xdr:row>
      <xdr:rowOff>6350</xdr:rowOff>
    </xdr:to>
    <xdr:cxnSp macro="">
      <xdr:nvCxnSpPr>
        <xdr:cNvPr id="15" name="直線矢印コネクタ 14">
          <a:extLst>
            <a:ext uri="{FF2B5EF4-FFF2-40B4-BE49-F238E27FC236}">
              <a16:creationId xmlns:a16="http://schemas.microsoft.com/office/drawing/2014/main" id="{3C78C8EE-EC26-4F23-BEA5-16EA1032BD52}"/>
            </a:ext>
          </a:extLst>
        </xdr:cNvPr>
        <xdr:cNvCxnSpPr/>
      </xdr:nvCxnSpPr>
      <xdr:spPr>
        <a:xfrm>
          <a:off x="5137150" y="4000500"/>
          <a:ext cx="0" cy="19050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203200</xdr:colOff>
      <xdr:row>30</xdr:row>
      <xdr:rowOff>6350</xdr:rowOff>
    </xdr:from>
    <xdr:to>
      <xdr:col>18</xdr:col>
      <xdr:colOff>31750</xdr:colOff>
      <xdr:row>30</xdr:row>
      <xdr:rowOff>19050</xdr:rowOff>
    </xdr:to>
    <xdr:cxnSp macro="">
      <xdr:nvCxnSpPr>
        <xdr:cNvPr id="16" name="直線矢印コネクタ 15">
          <a:extLst>
            <a:ext uri="{FF2B5EF4-FFF2-40B4-BE49-F238E27FC236}">
              <a16:creationId xmlns:a16="http://schemas.microsoft.com/office/drawing/2014/main" id="{F0FFE380-E8E0-4439-AD74-E3178347850F}"/>
            </a:ext>
          </a:extLst>
        </xdr:cNvPr>
        <xdr:cNvCxnSpPr/>
      </xdr:nvCxnSpPr>
      <xdr:spPr>
        <a:xfrm>
          <a:off x="2203450" y="5219700"/>
          <a:ext cx="2400300" cy="127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127000</xdr:colOff>
      <xdr:row>16</xdr:row>
      <xdr:rowOff>31750</xdr:rowOff>
    </xdr:from>
    <xdr:to>
      <xdr:col>10</xdr:col>
      <xdr:colOff>279400</xdr:colOff>
      <xdr:row>16</xdr:row>
      <xdr:rowOff>31750</xdr:rowOff>
    </xdr:to>
    <xdr:cxnSp macro="">
      <xdr:nvCxnSpPr>
        <xdr:cNvPr id="17" name="直線矢印コネクタ 16">
          <a:extLst>
            <a:ext uri="{FF2B5EF4-FFF2-40B4-BE49-F238E27FC236}">
              <a16:creationId xmlns:a16="http://schemas.microsoft.com/office/drawing/2014/main" id="{637D29D3-56ED-4CF7-B240-74BA0DAC6079}"/>
            </a:ext>
          </a:extLst>
        </xdr:cNvPr>
        <xdr:cNvCxnSpPr/>
      </xdr:nvCxnSpPr>
      <xdr:spPr>
        <a:xfrm flipH="1">
          <a:off x="2127250" y="2844800"/>
          <a:ext cx="43815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155575</xdr:colOff>
      <xdr:row>22</xdr:row>
      <xdr:rowOff>155575</xdr:rowOff>
    </xdr:from>
    <xdr:to>
      <xdr:col>17</xdr:col>
      <xdr:colOff>260350</xdr:colOff>
      <xdr:row>23</xdr:row>
      <xdr:rowOff>12700</xdr:rowOff>
    </xdr:to>
    <xdr:cxnSp macro="">
      <xdr:nvCxnSpPr>
        <xdr:cNvPr id="18" name="直線矢印コネクタ 17">
          <a:extLst>
            <a:ext uri="{FF2B5EF4-FFF2-40B4-BE49-F238E27FC236}">
              <a16:creationId xmlns:a16="http://schemas.microsoft.com/office/drawing/2014/main" id="{52E6BFAF-1881-4834-86FB-C33E255AEE44}"/>
            </a:ext>
          </a:extLst>
        </xdr:cNvPr>
        <xdr:cNvCxnSpPr/>
      </xdr:nvCxnSpPr>
      <xdr:spPr>
        <a:xfrm>
          <a:off x="2155825" y="3997325"/>
          <a:ext cx="2390775" cy="2857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6350</xdr:colOff>
      <xdr:row>32</xdr:row>
      <xdr:rowOff>0</xdr:rowOff>
    </xdr:from>
    <xdr:to>
      <xdr:col>7</xdr:col>
      <xdr:colOff>14288</xdr:colOff>
      <xdr:row>33</xdr:row>
      <xdr:rowOff>95250</xdr:rowOff>
    </xdr:to>
    <xdr:cxnSp macro="">
      <xdr:nvCxnSpPr>
        <xdr:cNvPr id="22" name="直線矢印コネクタ 21">
          <a:extLst>
            <a:ext uri="{FF2B5EF4-FFF2-40B4-BE49-F238E27FC236}">
              <a16:creationId xmlns:a16="http://schemas.microsoft.com/office/drawing/2014/main" id="{381B2906-8993-4DAC-98C2-ACE4FACDC2DF}"/>
            </a:ext>
          </a:extLst>
        </xdr:cNvPr>
        <xdr:cNvCxnSpPr/>
      </xdr:nvCxnSpPr>
      <xdr:spPr>
        <a:xfrm>
          <a:off x="1435100" y="3838575"/>
          <a:ext cx="7938" cy="2667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18</xdr:row>
      <xdr:rowOff>107950</xdr:rowOff>
    </xdr:from>
    <xdr:to>
      <xdr:col>7</xdr:col>
      <xdr:colOff>0</xdr:colOff>
      <xdr:row>20</xdr:row>
      <xdr:rowOff>76200</xdr:rowOff>
    </xdr:to>
    <xdr:cxnSp macro="">
      <xdr:nvCxnSpPr>
        <xdr:cNvPr id="23" name="直線矢印コネクタ 22">
          <a:extLst>
            <a:ext uri="{FF2B5EF4-FFF2-40B4-BE49-F238E27FC236}">
              <a16:creationId xmlns:a16="http://schemas.microsoft.com/office/drawing/2014/main" id="{2C1EE2DD-3E85-4F7F-A132-34B14ABE14C6}"/>
            </a:ext>
          </a:extLst>
        </xdr:cNvPr>
        <xdr:cNvCxnSpPr/>
      </xdr:nvCxnSpPr>
      <xdr:spPr>
        <a:xfrm>
          <a:off x="1428750" y="3263900"/>
          <a:ext cx="0" cy="3111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279400</xdr:colOff>
      <xdr:row>12</xdr:row>
      <xdr:rowOff>82549</xdr:rowOff>
    </xdr:from>
    <xdr:to>
      <xdr:col>14</xdr:col>
      <xdr:colOff>0</xdr:colOff>
      <xdr:row>13</xdr:row>
      <xdr:rowOff>158750</xdr:rowOff>
    </xdr:to>
    <xdr:cxnSp macro="">
      <xdr:nvCxnSpPr>
        <xdr:cNvPr id="24" name="直線矢印コネクタ 23">
          <a:extLst>
            <a:ext uri="{FF2B5EF4-FFF2-40B4-BE49-F238E27FC236}">
              <a16:creationId xmlns:a16="http://schemas.microsoft.com/office/drawing/2014/main" id="{60BD752B-DBB5-44A2-AF91-DA58831EE06A}"/>
            </a:ext>
          </a:extLst>
        </xdr:cNvPr>
        <xdr:cNvCxnSpPr>
          <a:stCxn id="3" idx="2"/>
        </xdr:cNvCxnSpPr>
      </xdr:nvCxnSpPr>
      <xdr:spPr>
        <a:xfrm flipH="1">
          <a:off x="3422650" y="2206624"/>
          <a:ext cx="6350" cy="247651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6350</xdr:colOff>
      <xdr:row>7</xdr:row>
      <xdr:rowOff>38100</xdr:rowOff>
    </xdr:from>
    <xdr:to>
      <xdr:col>14</xdr:col>
      <xdr:colOff>6350</xdr:colOff>
      <xdr:row>9</xdr:row>
      <xdr:rowOff>6350</xdr:rowOff>
    </xdr:to>
    <xdr:cxnSp macro="">
      <xdr:nvCxnSpPr>
        <xdr:cNvPr id="25" name="直線矢印コネクタ 24">
          <a:extLst>
            <a:ext uri="{FF2B5EF4-FFF2-40B4-BE49-F238E27FC236}">
              <a16:creationId xmlns:a16="http://schemas.microsoft.com/office/drawing/2014/main" id="{BA2919B3-FA29-49D5-88B3-DE73FA16574C}"/>
            </a:ext>
          </a:extLst>
        </xdr:cNvPr>
        <xdr:cNvCxnSpPr/>
      </xdr:nvCxnSpPr>
      <xdr:spPr>
        <a:xfrm>
          <a:off x="3435350" y="1304925"/>
          <a:ext cx="0" cy="3111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25400</xdr:colOff>
      <xdr:row>50</xdr:row>
      <xdr:rowOff>76200</xdr:rowOff>
    </xdr:from>
    <xdr:to>
      <xdr:col>20</xdr:col>
      <xdr:colOff>19050</xdr:colOff>
      <xdr:row>54</xdr:row>
      <xdr:rowOff>101600</xdr:rowOff>
    </xdr:to>
    <xdr:sp macro="" textlink="">
      <xdr:nvSpPr>
        <xdr:cNvPr id="26" name="正方形/長方形 25">
          <a:extLst>
            <a:ext uri="{FF2B5EF4-FFF2-40B4-BE49-F238E27FC236}">
              <a16:creationId xmlns:a16="http://schemas.microsoft.com/office/drawing/2014/main" id="{64E60AC7-72E6-450D-81F4-4ACECD7F5D07}"/>
            </a:ext>
          </a:extLst>
        </xdr:cNvPr>
        <xdr:cNvSpPr/>
      </xdr:nvSpPr>
      <xdr:spPr>
        <a:xfrm>
          <a:off x="4597400" y="8718550"/>
          <a:ext cx="1136650" cy="711200"/>
        </a:xfrm>
        <a:prstGeom prst="rect">
          <a:avLst/>
        </a:prstGeom>
        <a:noFill/>
        <a:ln w="57150">
          <a:solidFill>
            <a:schemeClr val="accent1"/>
          </a:solidFill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101600</xdr:colOff>
      <xdr:row>47</xdr:row>
      <xdr:rowOff>152400</xdr:rowOff>
    </xdr:from>
    <xdr:to>
      <xdr:col>15</xdr:col>
      <xdr:colOff>19050</xdr:colOff>
      <xdr:row>53</xdr:row>
      <xdr:rowOff>133350</xdr:rowOff>
    </xdr:to>
    <xdr:sp macro="" textlink="">
      <xdr:nvSpPr>
        <xdr:cNvPr id="27" name="吹き出し: 円形 26">
          <a:extLst>
            <a:ext uri="{FF2B5EF4-FFF2-40B4-BE49-F238E27FC236}">
              <a16:creationId xmlns:a16="http://schemas.microsoft.com/office/drawing/2014/main" id="{A48F6C3E-45DC-4D1C-8CCD-FEB1572E55DA}"/>
            </a:ext>
          </a:extLst>
        </xdr:cNvPr>
        <xdr:cNvSpPr/>
      </xdr:nvSpPr>
      <xdr:spPr>
        <a:xfrm>
          <a:off x="2959100" y="8280400"/>
          <a:ext cx="1346200" cy="1009650"/>
        </a:xfrm>
        <a:prstGeom prst="wedgeEllipseCallout">
          <a:avLst>
            <a:gd name="adj1" fmla="val 62438"/>
            <a:gd name="adj2" fmla="val 32476"/>
          </a:avLst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152400</xdr:colOff>
      <xdr:row>30</xdr:row>
      <xdr:rowOff>50800</xdr:rowOff>
    </xdr:from>
    <xdr:to>
      <xdr:col>23</xdr:col>
      <xdr:colOff>127000</xdr:colOff>
      <xdr:row>33</xdr:row>
      <xdr:rowOff>82550</xdr:rowOff>
    </xdr:to>
    <xdr:sp macro="" textlink="">
      <xdr:nvSpPr>
        <xdr:cNvPr id="28" name="吹き出し: 円形 27">
          <a:extLst>
            <a:ext uri="{FF2B5EF4-FFF2-40B4-BE49-F238E27FC236}">
              <a16:creationId xmlns:a16="http://schemas.microsoft.com/office/drawing/2014/main" id="{D8261E39-3B28-448A-9E5A-83C47A48DC53}"/>
            </a:ext>
          </a:extLst>
        </xdr:cNvPr>
        <xdr:cNvSpPr/>
      </xdr:nvSpPr>
      <xdr:spPr>
        <a:xfrm>
          <a:off x="5295900" y="5264150"/>
          <a:ext cx="1403350" cy="546100"/>
        </a:xfrm>
        <a:prstGeom prst="wedgeEllipseCallout">
          <a:avLst>
            <a:gd name="adj1" fmla="val -35010"/>
            <a:gd name="adj2" fmla="val 72802"/>
          </a:avLst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139700</xdr:colOff>
      <xdr:row>41</xdr:row>
      <xdr:rowOff>127000</xdr:rowOff>
    </xdr:from>
    <xdr:to>
      <xdr:col>14</xdr:col>
      <xdr:colOff>76200</xdr:colOff>
      <xdr:row>46</xdr:row>
      <xdr:rowOff>25400</xdr:rowOff>
    </xdr:to>
    <xdr:sp macro="" textlink="">
      <xdr:nvSpPr>
        <xdr:cNvPr id="29" name="吹き出し: 円形 28">
          <a:extLst>
            <a:ext uri="{FF2B5EF4-FFF2-40B4-BE49-F238E27FC236}">
              <a16:creationId xmlns:a16="http://schemas.microsoft.com/office/drawing/2014/main" id="{8332CF88-42AD-47C4-9511-A01E6C2C1B81}"/>
            </a:ext>
          </a:extLst>
        </xdr:cNvPr>
        <xdr:cNvSpPr/>
      </xdr:nvSpPr>
      <xdr:spPr>
        <a:xfrm>
          <a:off x="2711450" y="7226300"/>
          <a:ext cx="1365250" cy="755650"/>
        </a:xfrm>
        <a:prstGeom prst="wedgeEllipseCallout">
          <a:avLst>
            <a:gd name="adj1" fmla="val 77591"/>
            <a:gd name="adj2" fmla="val 18150"/>
          </a:avLst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127000</xdr:colOff>
      <xdr:row>2</xdr:row>
      <xdr:rowOff>6350</xdr:rowOff>
    </xdr:from>
    <xdr:to>
      <xdr:col>23</xdr:col>
      <xdr:colOff>6350</xdr:colOff>
      <xdr:row>5</xdr:row>
      <xdr:rowOff>149098</xdr:rowOff>
    </xdr:to>
    <xdr:sp macro="" textlink="">
      <xdr:nvSpPr>
        <xdr:cNvPr id="30" name="吹き出し: 円形 29">
          <a:extLst>
            <a:ext uri="{FF2B5EF4-FFF2-40B4-BE49-F238E27FC236}">
              <a16:creationId xmlns:a16="http://schemas.microsoft.com/office/drawing/2014/main" id="{06540E66-10E9-4D9C-990C-96702D6CFAB5}"/>
            </a:ext>
          </a:extLst>
        </xdr:cNvPr>
        <xdr:cNvSpPr/>
      </xdr:nvSpPr>
      <xdr:spPr>
        <a:xfrm>
          <a:off x="4413250" y="415925"/>
          <a:ext cx="1593850" cy="657098"/>
        </a:xfrm>
        <a:prstGeom prst="wedgeEllipseCallout">
          <a:avLst>
            <a:gd name="adj1" fmla="val -63462"/>
            <a:gd name="adj2" fmla="val 64433"/>
          </a:avLst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133350</xdr:colOff>
      <xdr:row>8</xdr:row>
      <xdr:rowOff>38100</xdr:rowOff>
    </xdr:from>
    <xdr:to>
      <xdr:col>22</xdr:col>
      <xdr:colOff>120650</xdr:colOff>
      <xdr:row>11</xdr:row>
      <xdr:rowOff>50800</xdr:rowOff>
    </xdr:to>
    <xdr:sp macro="" textlink="">
      <xdr:nvSpPr>
        <xdr:cNvPr id="31" name="吹き出し: 円形 30">
          <a:extLst>
            <a:ext uri="{FF2B5EF4-FFF2-40B4-BE49-F238E27FC236}">
              <a16:creationId xmlns:a16="http://schemas.microsoft.com/office/drawing/2014/main" id="{DF0A8BF8-02F5-4B07-95EE-B1687293AE7B}"/>
            </a:ext>
          </a:extLst>
        </xdr:cNvPr>
        <xdr:cNvSpPr/>
      </xdr:nvSpPr>
      <xdr:spPr>
        <a:xfrm>
          <a:off x="4419600" y="1476375"/>
          <a:ext cx="1416050" cy="527050"/>
        </a:xfrm>
        <a:prstGeom prst="wedgeEllipseCallout">
          <a:avLst>
            <a:gd name="adj1" fmla="val -67972"/>
            <a:gd name="adj2" fmla="val 62125"/>
          </a:avLst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114300</xdr:colOff>
      <xdr:row>19</xdr:row>
      <xdr:rowOff>82550</xdr:rowOff>
    </xdr:from>
    <xdr:to>
      <xdr:col>14</xdr:col>
      <xdr:colOff>158750</xdr:colOff>
      <xdr:row>22</xdr:row>
      <xdr:rowOff>95250</xdr:rowOff>
    </xdr:to>
    <xdr:sp macro="" textlink="">
      <xdr:nvSpPr>
        <xdr:cNvPr id="32" name="吹き出し: 円形 31">
          <a:extLst>
            <a:ext uri="{FF2B5EF4-FFF2-40B4-BE49-F238E27FC236}">
              <a16:creationId xmlns:a16="http://schemas.microsoft.com/office/drawing/2014/main" id="{F28154D1-2469-47A9-BA99-B5CF9C2787F2}"/>
            </a:ext>
          </a:extLst>
        </xdr:cNvPr>
        <xdr:cNvSpPr/>
      </xdr:nvSpPr>
      <xdr:spPr>
        <a:xfrm>
          <a:off x="2686050" y="3409950"/>
          <a:ext cx="1473200" cy="527050"/>
        </a:xfrm>
        <a:prstGeom prst="wedgeEllipseCallout">
          <a:avLst>
            <a:gd name="adj1" fmla="val -58333"/>
            <a:gd name="adj2" fmla="val 35552"/>
          </a:avLst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203200</xdr:colOff>
      <xdr:row>24</xdr:row>
      <xdr:rowOff>57150</xdr:rowOff>
    </xdr:from>
    <xdr:to>
      <xdr:col>13</xdr:col>
      <xdr:colOff>266700</xdr:colOff>
      <xdr:row>27</xdr:row>
      <xdr:rowOff>130048</xdr:rowOff>
    </xdr:to>
    <xdr:sp macro="" textlink="">
      <xdr:nvSpPr>
        <xdr:cNvPr id="33" name="吹き出し: 円形 32">
          <a:extLst>
            <a:ext uri="{FF2B5EF4-FFF2-40B4-BE49-F238E27FC236}">
              <a16:creationId xmlns:a16="http://schemas.microsoft.com/office/drawing/2014/main" id="{53850863-776D-41AB-B923-F41599459B33}"/>
            </a:ext>
          </a:extLst>
        </xdr:cNvPr>
        <xdr:cNvSpPr/>
      </xdr:nvSpPr>
      <xdr:spPr>
        <a:xfrm>
          <a:off x="1917700" y="4241800"/>
          <a:ext cx="1492250" cy="587248"/>
        </a:xfrm>
        <a:prstGeom prst="wedgeEllipseCallout">
          <a:avLst>
            <a:gd name="adj1" fmla="val -61113"/>
            <a:gd name="adj2" fmla="val 71334"/>
          </a:avLst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101600</xdr:colOff>
      <xdr:row>34</xdr:row>
      <xdr:rowOff>44450</xdr:rowOff>
    </xdr:from>
    <xdr:to>
      <xdr:col>4</xdr:col>
      <xdr:colOff>247650</xdr:colOff>
      <xdr:row>37</xdr:row>
      <xdr:rowOff>142748</xdr:rowOff>
    </xdr:to>
    <xdr:sp macro="" textlink="">
      <xdr:nvSpPr>
        <xdr:cNvPr id="34" name="吹き出し: 円形 33">
          <a:extLst>
            <a:ext uri="{FF2B5EF4-FFF2-40B4-BE49-F238E27FC236}">
              <a16:creationId xmlns:a16="http://schemas.microsoft.com/office/drawing/2014/main" id="{862C7829-0DE7-4E19-BAA6-AA840772B219}"/>
            </a:ext>
          </a:extLst>
        </xdr:cNvPr>
        <xdr:cNvSpPr/>
      </xdr:nvSpPr>
      <xdr:spPr>
        <a:xfrm>
          <a:off x="101600" y="5943600"/>
          <a:ext cx="1289050" cy="612648"/>
        </a:xfrm>
        <a:prstGeom prst="wedgeEllipseCallout">
          <a:avLst>
            <a:gd name="adj1" fmla="val 55228"/>
            <a:gd name="adj2" fmla="val 38661"/>
          </a:avLst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146050</xdr:colOff>
      <xdr:row>56</xdr:row>
      <xdr:rowOff>57150</xdr:rowOff>
    </xdr:from>
    <xdr:to>
      <xdr:col>16</xdr:col>
      <xdr:colOff>114300</xdr:colOff>
      <xdr:row>59</xdr:row>
      <xdr:rowOff>69850</xdr:rowOff>
    </xdr:to>
    <xdr:sp macro="" textlink="">
      <xdr:nvSpPr>
        <xdr:cNvPr id="35" name="正方形/長方形 34">
          <a:extLst>
            <a:ext uri="{FF2B5EF4-FFF2-40B4-BE49-F238E27FC236}">
              <a16:creationId xmlns:a16="http://schemas.microsoft.com/office/drawing/2014/main" id="{A9777A16-C5EB-4A3E-9DAB-0B66022F214F}"/>
            </a:ext>
          </a:extLst>
        </xdr:cNvPr>
        <xdr:cNvSpPr/>
      </xdr:nvSpPr>
      <xdr:spPr>
        <a:xfrm>
          <a:off x="2432050" y="9725025"/>
          <a:ext cx="1682750" cy="527050"/>
        </a:xfrm>
        <a:prstGeom prst="rect">
          <a:avLst/>
        </a:prstGeom>
        <a:noFill/>
        <a:ln w="57150">
          <a:solidFill>
            <a:schemeClr val="accent1"/>
          </a:solidFill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209550</xdr:colOff>
      <xdr:row>57</xdr:row>
      <xdr:rowOff>107950</xdr:rowOff>
    </xdr:from>
    <xdr:to>
      <xdr:col>18</xdr:col>
      <xdr:colOff>6350</xdr:colOff>
      <xdr:row>57</xdr:row>
      <xdr:rowOff>117475</xdr:rowOff>
    </xdr:to>
    <xdr:cxnSp macro="">
      <xdr:nvCxnSpPr>
        <xdr:cNvPr id="36" name="直線矢印コネクタ 35">
          <a:extLst>
            <a:ext uri="{FF2B5EF4-FFF2-40B4-BE49-F238E27FC236}">
              <a16:creationId xmlns:a16="http://schemas.microsoft.com/office/drawing/2014/main" id="{9E59A7AC-12C3-477C-9593-E97FE69D1760}"/>
            </a:ext>
          </a:extLst>
        </xdr:cNvPr>
        <xdr:cNvCxnSpPr/>
      </xdr:nvCxnSpPr>
      <xdr:spPr>
        <a:xfrm flipH="1">
          <a:off x="4210050" y="9950450"/>
          <a:ext cx="368300" cy="952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22225</xdr:colOff>
      <xdr:row>54</xdr:row>
      <xdr:rowOff>101600</xdr:rowOff>
    </xdr:from>
    <xdr:to>
      <xdr:col>18</xdr:col>
      <xdr:colOff>31750</xdr:colOff>
      <xdr:row>57</xdr:row>
      <xdr:rowOff>120650</xdr:rowOff>
    </xdr:to>
    <xdr:cxnSp macro="">
      <xdr:nvCxnSpPr>
        <xdr:cNvPr id="37" name="直線コネクタ 36">
          <a:extLst>
            <a:ext uri="{FF2B5EF4-FFF2-40B4-BE49-F238E27FC236}">
              <a16:creationId xmlns:a16="http://schemas.microsoft.com/office/drawing/2014/main" id="{346381A6-F259-4BEB-94B9-C93CC6084BD5}"/>
            </a:ext>
          </a:extLst>
        </xdr:cNvPr>
        <xdr:cNvCxnSpPr>
          <a:stCxn id="26" idx="2"/>
        </xdr:cNvCxnSpPr>
      </xdr:nvCxnSpPr>
      <xdr:spPr>
        <a:xfrm>
          <a:off x="5165725" y="9429750"/>
          <a:ext cx="9525" cy="5334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247650</xdr:colOff>
      <xdr:row>14</xdr:row>
      <xdr:rowOff>31749</xdr:rowOff>
    </xdr:from>
    <xdr:to>
      <xdr:col>9</xdr:col>
      <xdr:colOff>76200</xdr:colOff>
      <xdr:row>18</xdr:row>
      <xdr:rowOff>57150</xdr:rowOff>
    </xdr:to>
    <xdr:sp macro="" textlink="">
      <xdr:nvSpPr>
        <xdr:cNvPr id="39" name="正方形/長方形 38">
          <a:extLst>
            <a:ext uri="{FF2B5EF4-FFF2-40B4-BE49-F238E27FC236}">
              <a16:creationId xmlns:a16="http://schemas.microsoft.com/office/drawing/2014/main" id="{3E901821-B0CD-4E3A-81F9-04A1F7CA36EA}"/>
            </a:ext>
          </a:extLst>
        </xdr:cNvPr>
        <xdr:cNvSpPr/>
      </xdr:nvSpPr>
      <xdr:spPr>
        <a:xfrm>
          <a:off x="819150" y="2501899"/>
          <a:ext cx="1257300" cy="711201"/>
        </a:xfrm>
        <a:prstGeom prst="rect">
          <a:avLst/>
        </a:prstGeom>
        <a:noFill/>
        <a:ln w="57150">
          <a:solidFill>
            <a:schemeClr val="accent1"/>
          </a:solidFill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88900</xdr:colOff>
      <xdr:row>9</xdr:row>
      <xdr:rowOff>50800</xdr:rowOff>
    </xdr:from>
    <xdr:to>
      <xdr:col>7</xdr:col>
      <xdr:colOff>6350</xdr:colOff>
      <xdr:row>12</xdr:row>
      <xdr:rowOff>95250</xdr:rowOff>
    </xdr:to>
    <xdr:sp macro="" textlink="">
      <xdr:nvSpPr>
        <xdr:cNvPr id="49" name="吹き出し: 円形 48">
          <a:extLst>
            <a:ext uri="{FF2B5EF4-FFF2-40B4-BE49-F238E27FC236}">
              <a16:creationId xmlns:a16="http://schemas.microsoft.com/office/drawing/2014/main" id="{A85D5302-B9B5-4E6C-8CAD-B39C3BBEEBDD}"/>
            </a:ext>
          </a:extLst>
        </xdr:cNvPr>
        <xdr:cNvSpPr/>
      </xdr:nvSpPr>
      <xdr:spPr>
        <a:xfrm>
          <a:off x="88900" y="1663700"/>
          <a:ext cx="1346200" cy="558800"/>
        </a:xfrm>
        <a:prstGeom prst="wedgeEllipseCallout">
          <a:avLst>
            <a:gd name="adj1" fmla="val 34801"/>
            <a:gd name="adj2" fmla="val 80503"/>
          </a:avLst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9525</xdr:colOff>
      <xdr:row>24</xdr:row>
      <xdr:rowOff>165100</xdr:rowOff>
    </xdr:from>
    <xdr:to>
      <xdr:col>7</xdr:col>
      <xdr:colOff>20638</xdr:colOff>
      <xdr:row>27</xdr:row>
      <xdr:rowOff>139700</xdr:rowOff>
    </xdr:to>
    <xdr:cxnSp macro="">
      <xdr:nvCxnSpPr>
        <xdr:cNvPr id="56" name="直線矢印コネクタ 55">
          <a:extLst>
            <a:ext uri="{FF2B5EF4-FFF2-40B4-BE49-F238E27FC236}">
              <a16:creationId xmlns:a16="http://schemas.microsoft.com/office/drawing/2014/main" id="{45B4322F-D38B-426E-AA7F-D1D7F65BB0F0}"/>
            </a:ext>
          </a:extLst>
        </xdr:cNvPr>
        <xdr:cNvCxnSpPr>
          <a:stCxn id="6" idx="2"/>
          <a:endCxn id="14" idx="0"/>
        </xdr:cNvCxnSpPr>
      </xdr:nvCxnSpPr>
      <xdr:spPr>
        <a:xfrm>
          <a:off x="1438275" y="4349750"/>
          <a:ext cx="11113" cy="4889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165100</xdr:colOff>
      <xdr:row>12</xdr:row>
      <xdr:rowOff>57150</xdr:rowOff>
    </xdr:from>
    <xdr:to>
      <xdr:col>21</xdr:col>
      <xdr:colOff>209550</xdr:colOff>
      <xdr:row>15</xdr:row>
      <xdr:rowOff>155448</xdr:rowOff>
    </xdr:to>
    <xdr:sp macro="" textlink="">
      <xdr:nvSpPr>
        <xdr:cNvPr id="62" name="吹き出し: 円形 61">
          <a:extLst>
            <a:ext uri="{FF2B5EF4-FFF2-40B4-BE49-F238E27FC236}">
              <a16:creationId xmlns:a16="http://schemas.microsoft.com/office/drawing/2014/main" id="{0A96EA72-70EE-41E0-A43C-CF0CA91FA247}"/>
            </a:ext>
          </a:extLst>
        </xdr:cNvPr>
        <xdr:cNvSpPr/>
      </xdr:nvSpPr>
      <xdr:spPr>
        <a:xfrm>
          <a:off x="4165600" y="2184400"/>
          <a:ext cx="1473200" cy="612648"/>
        </a:xfrm>
        <a:prstGeom prst="wedgeEllipseCallout">
          <a:avLst>
            <a:gd name="adj1" fmla="val -58333"/>
            <a:gd name="adj2" fmla="val 35552"/>
          </a:avLst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171450</xdr:colOff>
      <xdr:row>55</xdr:row>
      <xdr:rowOff>6350</xdr:rowOff>
    </xdr:from>
    <xdr:to>
      <xdr:col>9</xdr:col>
      <xdr:colOff>57150</xdr:colOff>
      <xdr:row>59</xdr:row>
      <xdr:rowOff>19050</xdr:rowOff>
    </xdr:to>
    <xdr:sp macro="" textlink="">
      <xdr:nvSpPr>
        <xdr:cNvPr id="8" name="吹き出し: 円形 7">
          <a:extLst>
            <a:ext uri="{FF2B5EF4-FFF2-40B4-BE49-F238E27FC236}">
              <a16:creationId xmlns:a16="http://schemas.microsoft.com/office/drawing/2014/main" id="{799127C9-2FF7-4D21-BB35-1E74A8C66014}"/>
            </a:ext>
          </a:extLst>
        </xdr:cNvPr>
        <xdr:cNvSpPr/>
      </xdr:nvSpPr>
      <xdr:spPr>
        <a:xfrm>
          <a:off x="457200" y="9505950"/>
          <a:ext cx="2171700" cy="698500"/>
        </a:xfrm>
        <a:prstGeom prst="wedgeEllipseCallout">
          <a:avLst>
            <a:gd name="adj1" fmla="val 64071"/>
            <a:gd name="adj2" fmla="val 20195"/>
          </a:avLst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241300</xdr:colOff>
      <xdr:row>2</xdr:row>
      <xdr:rowOff>127000</xdr:rowOff>
    </xdr:from>
    <xdr:to>
      <xdr:col>16</xdr:col>
      <xdr:colOff>57149</xdr:colOff>
      <xdr:row>7</xdr:row>
      <xdr:rowOff>63499</xdr:rowOff>
    </xdr:to>
    <xdr:sp macro="" textlink="">
      <xdr:nvSpPr>
        <xdr:cNvPr id="2" name="フローチャート: 処理 1">
          <a:extLst>
            <a:ext uri="{FF2B5EF4-FFF2-40B4-BE49-F238E27FC236}">
              <a16:creationId xmlns:a16="http://schemas.microsoft.com/office/drawing/2014/main" id="{80C62847-225F-4333-B2A7-D0DE0D52D589}"/>
            </a:ext>
          </a:extLst>
        </xdr:cNvPr>
        <xdr:cNvSpPr/>
      </xdr:nvSpPr>
      <xdr:spPr>
        <a:xfrm>
          <a:off x="3384550" y="536575"/>
          <a:ext cx="1244599" cy="793749"/>
        </a:xfrm>
        <a:prstGeom prst="flowChartProcess">
          <a:avLst/>
        </a:prstGeom>
        <a:noFill/>
        <a:ln w="57150">
          <a:solidFill>
            <a:schemeClr val="accent1"/>
          </a:solidFill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noFill/>
          </a:endParaRPr>
        </a:p>
      </xdr:txBody>
    </xdr:sp>
    <xdr:clientData/>
  </xdr:twoCellAnchor>
  <xdr:twoCellAnchor>
    <xdr:from>
      <xdr:col>11</xdr:col>
      <xdr:colOff>241300</xdr:colOff>
      <xdr:row>9</xdr:row>
      <xdr:rowOff>6350</xdr:rowOff>
    </xdr:from>
    <xdr:to>
      <xdr:col>16</xdr:col>
      <xdr:colOff>44450</xdr:colOff>
      <xdr:row>12</xdr:row>
      <xdr:rowOff>82549</xdr:rowOff>
    </xdr:to>
    <xdr:sp macro="" textlink="">
      <xdr:nvSpPr>
        <xdr:cNvPr id="3" name="フローチャート: 処理 2">
          <a:extLst>
            <a:ext uri="{FF2B5EF4-FFF2-40B4-BE49-F238E27FC236}">
              <a16:creationId xmlns:a16="http://schemas.microsoft.com/office/drawing/2014/main" id="{65DA15F0-CFE6-4CAA-8100-B9E81BE6D3D4}"/>
            </a:ext>
          </a:extLst>
        </xdr:cNvPr>
        <xdr:cNvSpPr/>
      </xdr:nvSpPr>
      <xdr:spPr>
        <a:xfrm>
          <a:off x="3384550" y="1616075"/>
          <a:ext cx="1231900" cy="590549"/>
        </a:xfrm>
        <a:prstGeom prst="flowChartProcess">
          <a:avLst/>
        </a:prstGeom>
        <a:noFill/>
        <a:ln w="57150">
          <a:solidFill>
            <a:schemeClr val="accent1"/>
          </a:solidFill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165100</xdr:colOff>
      <xdr:row>14</xdr:row>
      <xdr:rowOff>0</xdr:rowOff>
    </xdr:from>
    <xdr:to>
      <xdr:col>16</xdr:col>
      <xdr:colOff>111125</xdr:colOff>
      <xdr:row>18</xdr:row>
      <xdr:rowOff>31750</xdr:rowOff>
    </xdr:to>
    <xdr:sp macro="" textlink="">
      <xdr:nvSpPr>
        <xdr:cNvPr id="4" name="フローチャート: 判断 3">
          <a:extLst>
            <a:ext uri="{FF2B5EF4-FFF2-40B4-BE49-F238E27FC236}">
              <a16:creationId xmlns:a16="http://schemas.microsoft.com/office/drawing/2014/main" id="{CED4697C-1BE7-4B1C-9263-3CA4A2C82DCE}"/>
            </a:ext>
            <a:ext uri="{147F2762-F138-4A5C-976F-8EAC2B608ADB}">
              <a16:predDERef xmlns:a16="http://schemas.microsoft.com/office/drawing/2014/main" pred="{65DA15F0-CFE6-4CAA-8100-B9E81BE6D3D4}"/>
            </a:ext>
          </a:extLst>
        </xdr:cNvPr>
        <xdr:cNvSpPr/>
      </xdr:nvSpPr>
      <xdr:spPr>
        <a:xfrm>
          <a:off x="3308350" y="2466975"/>
          <a:ext cx="1374775" cy="717550"/>
        </a:xfrm>
        <a:prstGeom prst="flowChartDecision">
          <a:avLst/>
        </a:prstGeom>
        <a:noFill/>
        <a:ln w="57150">
          <a:solidFill>
            <a:schemeClr val="accent1"/>
          </a:solidFill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133350</xdr:colOff>
      <xdr:row>34</xdr:row>
      <xdr:rowOff>53975</xdr:rowOff>
    </xdr:from>
    <xdr:to>
      <xdr:col>8</xdr:col>
      <xdr:colOff>165100</xdr:colOff>
      <xdr:row>39</xdr:row>
      <xdr:rowOff>60325</xdr:rowOff>
    </xdr:to>
    <xdr:sp macro="" textlink="">
      <xdr:nvSpPr>
        <xdr:cNvPr id="5" name="フローチャート: 処理 4">
          <a:extLst>
            <a:ext uri="{FF2B5EF4-FFF2-40B4-BE49-F238E27FC236}">
              <a16:creationId xmlns:a16="http://schemas.microsoft.com/office/drawing/2014/main" id="{D6D7D749-278B-41EE-A23C-51CCBA8F9DC4}"/>
            </a:ext>
          </a:extLst>
        </xdr:cNvPr>
        <xdr:cNvSpPr/>
      </xdr:nvSpPr>
      <xdr:spPr>
        <a:xfrm>
          <a:off x="1562100" y="5949950"/>
          <a:ext cx="889000" cy="863600"/>
        </a:xfrm>
        <a:prstGeom prst="flowChartProcess">
          <a:avLst/>
        </a:prstGeom>
        <a:noFill/>
        <a:ln w="57150">
          <a:solidFill>
            <a:schemeClr val="accent1"/>
          </a:solidFill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184150</xdr:colOff>
      <xdr:row>20</xdr:row>
      <xdr:rowOff>155575</xdr:rowOff>
    </xdr:from>
    <xdr:to>
      <xdr:col>9</xdr:col>
      <xdr:colOff>120650</xdr:colOff>
      <xdr:row>24</xdr:row>
      <xdr:rowOff>165100</xdr:rowOff>
    </xdr:to>
    <xdr:sp macro="" textlink="">
      <xdr:nvSpPr>
        <xdr:cNvPr id="6" name="フローチャート: 判断 5">
          <a:extLst>
            <a:ext uri="{FF2B5EF4-FFF2-40B4-BE49-F238E27FC236}">
              <a16:creationId xmlns:a16="http://schemas.microsoft.com/office/drawing/2014/main" id="{4FFEC09B-7220-4895-AAB9-5EC75CA1DFE7}"/>
            </a:ext>
          </a:extLst>
        </xdr:cNvPr>
        <xdr:cNvSpPr/>
      </xdr:nvSpPr>
      <xdr:spPr>
        <a:xfrm>
          <a:off x="1327150" y="3651250"/>
          <a:ext cx="1365250" cy="695325"/>
        </a:xfrm>
        <a:prstGeom prst="flowChartDecision">
          <a:avLst/>
        </a:prstGeom>
        <a:noFill/>
        <a:ln w="57150">
          <a:solidFill>
            <a:schemeClr val="accent1"/>
          </a:solidFill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260350</xdr:colOff>
      <xdr:row>34</xdr:row>
      <xdr:rowOff>88899</xdr:rowOff>
    </xdr:from>
    <xdr:to>
      <xdr:col>20</xdr:col>
      <xdr:colOff>88900</xdr:colOff>
      <xdr:row>38</xdr:row>
      <xdr:rowOff>114300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DC6E03C1-9612-454D-A7D8-164712BB1A8C}"/>
            </a:ext>
          </a:extLst>
        </xdr:cNvPr>
        <xdr:cNvSpPr/>
      </xdr:nvSpPr>
      <xdr:spPr>
        <a:xfrm>
          <a:off x="4546600" y="5984874"/>
          <a:ext cx="1257300" cy="711201"/>
        </a:xfrm>
        <a:prstGeom prst="rect">
          <a:avLst/>
        </a:prstGeom>
        <a:noFill/>
        <a:ln w="57150">
          <a:solidFill>
            <a:schemeClr val="accent1"/>
          </a:solidFill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15875</xdr:colOff>
      <xdr:row>38</xdr:row>
      <xdr:rowOff>152400</xdr:rowOff>
    </xdr:from>
    <xdr:to>
      <xdr:col>18</xdr:col>
      <xdr:colOff>25400</xdr:colOff>
      <xdr:row>40</xdr:row>
      <xdr:rowOff>120649</xdr:rowOff>
    </xdr:to>
    <xdr:cxnSp macro="">
      <xdr:nvCxnSpPr>
        <xdr:cNvPr id="8" name="直線矢印コネクタ 7">
          <a:extLst>
            <a:ext uri="{FF2B5EF4-FFF2-40B4-BE49-F238E27FC236}">
              <a16:creationId xmlns:a16="http://schemas.microsoft.com/office/drawing/2014/main" id="{C5CD5B8F-6880-4FD8-B42C-F2A04E08B054}"/>
            </a:ext>
          </a:extLst>
        </xdr:cNvPr>
        <xdr:cNvCxnSpPr/>
      </xdr:nvCxnSpPr>
      <xdr:spPr>
        <a:xfrm flipH="1">
          <a:off x="5159375" y="6734175"/>
          <a:ext cx="9525" cy="311149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260350</xdr:colOff>
      <xdr:row>41</xdr:row>
      <xdr:rowOff>25400</xdr:rowOff>
    </xdr:from>
    <xdr:to>
      <xdr:col>20</xdr:col>
      <xdr:colOff>95250</xdr:colOff>
      <xdr:row>47</xdr:row>
      <xdr:rowOff>152400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47FB1302-EB7A-4F8A-BA69-F173574C1897}"/>
            </a:ext>
          </a:extLst>
        </xdr:cNvPr>
        <xdr:cNvSpPr/>
      </xdr:nvSpPr>
      <xdr:spPr>
        <a:xfrm>
          <a:off x="4546600" y="7121525"/>
          <a:ext cx="1263650" cy="1155700"/>
        </a:xfrm>
        <a:prstGeom prst="rect">
          <a:avLst/>
        </a:prstGeom>
        <a:noFill/>
        <a:ln w="57150">
          <a:solidFill>
            <a:schemeClr val="accent1"/>
          </a:solidFill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9525</xdr:colOff>
      <xdr:row>47</xdr:row>
      <xdr:rowOff>152400</xdr:rowOff>
    </xdr:from>
    <xdr:to>
      <xdr:col>18</xdr:col>
      <xdr:colOff>34925</xdr:colOff>
      <xdr:row>50</xdr:row>
      <xdr:rowOff>44450</xdr:rowOff>
    </xdr:to>
    <xdr:cxnSp macro="">
      <xdr:nvCxnSpPr>
        <xdr:cNvPr id="10" name="直線矢印コネクタ 9">
          <a:extLst>
            <a:ext uri="{FF2B5EF4-FFF2-40B4-BE49-F238E27FC236}">
              <a16:creationId xmlns:a16="http://schemas.microsoft.com/office/drawing/2014/main" id="{18C05D95-48DD-414E-B1F5-2124049434F5}"/>
            </a:ext>
          </a:extLst>
        </xdr:cNvPr>
        <xdr:cNvCxnSpPr>
          <a:cxnSpLocks/>
          <a:stCxn id="9" idx="2"/>
        </xdr:cNvCxnSpPr>
      </xdr:nvCxnSpPr>
      <xdr:spPr>
        <a:xfrm flipH="1">
          <a:off x="5153025" y="8277225"/>
          <a:ext cx="25400" cy="4064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266700</xdr:colOff>
      <xdr:row>36</xdr:row>
      <xdr:rowOff>139700</xdr:rowOff>
    </xdr:from>
    <xdr:to>
      <xdr:col>15</xdr:col>
      <xdr:colOff>177800</xdr:colOff>
      <xdr:row>36</xdr:row>
      <xdr:rowOff>139700</xdr:rowOff>
    </xdr:to>
    <xdr:cxnSp macro="">
      <xdr:nvCxnSpPr>
        <xdr:cNvPr id="11" name="直線矢印コネクタ 10">
          <a:extLst>
            <a:ext uri="{FF2B5EF4-FFF2-40B4-BE49-F238E27FC236}">
              <a16:creationId xmlns:a16="http://schemas.microsoft.com/office/drawing/2014/main" id="{B69CC243-3753-425B-8823-1CA1E66CD99C}"/>
            </a:ext>
          </a:extLst>
        </xdr:cNvPr>
        <xdr:cNvCxnSpPr/>
      </xdr:nvCxnSpPr>
      <xdr:spPr>
        <a:xfrm>
          <a:off x="2552700" y="6378575"/>
          <a:ext cx="191135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190500</xdr:colOff>
      <xdr:row>27</xdr:row>
      <xdr:rowOff>139700</xdr:rowOff>
    </xdr:from>
    <xdr:to>
      <xdr:col>9</xdr:col>
      <xdr:colOff>136525</xdr:colOff>
      <xdr:row>32</xdr:row>
      <xdr:rowOff>0</xdr:rowOff>
    </xdr:to>
    <xdr:sp macro="" textlink="">
      <xdr:nvSpPr>
        <xdr:cNvPr id="12" name="フローチャート: 判断 11">
          <a:extLst>
            <a:ext uri="{FF2B5EF4-FFF2-40B4-BE49-F238E27FC236}">
              <a16:creationId xmlns:a16="http://schemas.microsoft.com/office/drawing/2014/main" id="{5A67A164-9876-4172-A861-BD26C121511A}"/>
            </a:ext>
          </a:extLst>
        </xdr:cNvPr>
        <xdr:cNvSpPr/>
      </xdr:nvSpPr>
      <xdr:spPr>
        <a:xfrm>
          <a:off x="1333500" y="4835525"/>
          <a:ext cx="1374775" cy="717550"/>
        </a:xfrm>
        <a:prstGeom prst="flowChartDecision">
          <a:avLst/>
        </a:prstGeom>
        <a:noFill/>
        <a:ln w="57150">
          <a:solidFill>
            <a:schemeClr val="accent1"/>
          </a:solidFill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279400</xdr:colOff>
      <xdr:row>23</xdr:row>
      <xdr:rowOff>19050</xdr:rowOff>
    </xdr:from>
    <xdr:to>
      <xdr:col>18</xdr:col>
      <xdr:colOff>0</xdr:colOff>
      <xdr:row>34</xdr:row>
      <xdr:rowOff>6350</xdr:rowOff>
    </xdr:to>
    <xdr:cxnSp macro="">
      <xdr:nvCxnSpPr>
        <xdr:cNvPr id="13" name="直線矢印コネクタ 12">
          <a:extLst>
            <a:ext uri="{FF2B5EF4-FFF2-40B4-BE49-F238E27FC236}">
              <a16:creationId xmlns:a16="http://schemas.microsoft.com/office/drawing/2014/main" id="{B79979F6-1D44-4510-87D7-94D603210E9A}"/>
            </a:ext>
          </a:extLst>
        </xdr:cNvPr>
        <xdr:cNvCxnSpPr/>
      </xdr:nvCxnSpPr>
      <xdr:spPr>
        <a:xfrm flipH="1">
          <a:off x="5137150" y="4032250"/>
          <a:ext cx="6350" cy="18732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203200</xdr:colOff>
      <xdr:row>30</xdr:row>
      <xdr:rowOff>6350</xdr:rowOff>
    </xdr:from>
    <xdr:to>
      <xdr:col>18</xdr:col>
      <xdr:colOff>31750</xdr:colOff>
      <xdr:row>30</xdr:row>
      <xdr:rowOff>19050</xdr:rowOff>
    </xdr:to>
    <xdr:cxnSp macro="">
      <xdr:nvCxnSpPr>
        <xdr:cNvPr id="14" name="直線矢印コネクタ 13">
          <a:extLst>
            <a:ext uri="{FF2B5EF4-FFF2-40B4-BE49-F238E27FC236}">
              <a16:creationId xmlns:a16="http://schemas.microsoft.com/office/drawing/2014/main" id="{3628E6FA-D844-49DB-9A73-BF9561FCAB00}"/>
            </a:ext>
          </a:extLst>
        </xdr:cNvPr>
        <xdr:cNvCxnSpPr/>
      </xdr:nvCxnSpPr>
      <xdr:spPr>
        <a:xfrm>
          <a:off x="2774950" y="5216525"/>
          <a:ext cx="2400300" cy="127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127000</xdr:colOff>
      <xdr:row>16</xdr:row>
      <xdr:rowOff>31750</xdr:rowOff>
    </xdr:from>
    <xdr:to>
      <xdr:col>10</xdr:col>
      <xdr:colOff>279400</xdr:colOff>
      <xdr:row>16</xdr:row>
      <xdr:rowOff>31750</xdr:rowOff>
    </xdr:to>
    <xdr:cxnSp macro="">
      <xdr:nvCxnSpPr>
        <xdr:cNvPr id="15" name="直線矢印コネクタ 14">
          <a:extLst>
            <a:ext uri="{FF2B5EF4-FFF2-40B4-BE49-F238E27FC236}">
              <a16:creationId xmlns:a16="http://schemas.microsoft.com/office/drawing/2014/main" id="{C51E11CB-C253-4430-AC42-0203D2DCD901}"/>
            </a:ext>
          </a:extLst>
        </xdr:cNvPr>
        <xdr:cNvCxnSpPr/>
      </xdr:nvCxnSpPr>
      <xdr:spPr>
        <a:xfrm flipH="1">
          <a:off x="2698750" y="2841625"/>
          <a:ext cx="43815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155575</xdr:colOff>
      <xdr:row>22</xdr:row>
      <xdr:rowOff>155575</xdr:rowOff>
    </xdr:from>
    <xdr:to>
      <xdr:col>17</xdr:col>
      <xdr:colOff>260350</xdr:colOff>
      <xdr:row>23</xdr:row>
      <xdr:rowOff>12700</xdr:rowOff>
    </xdr:to>
    <xdr:cxnSp macro="">
      <xdr:nvCxnSpPr>
        <xdr:cNvPr id="16" name="直線矢印コネクタ 15">
          <a:extLst>
            <a:ext uri="{FF2B5EF4-FFF2-40B4-BE49-F238E27FC236}">
              <a16:creationId xmlns:a16="http://schemas.microsoft.com/office/drawing/2014/main" id="{5FAC654A-0DB4-4303-9ABB-A3B25ED14EDC}"/>
            </a:ext>
          </a:extLst>
        </xdr:cNvPr>
        <xdr:cNvCxnSpPr/>
      </xdr:nvCxnSpPr>
      <xdr:spPr>
        <a:xfrm>
          <a:off x="2727325" y="3994150"/>
          <a:ext cx="2390775" cy="2857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6350</xdr:colOff>
      <xdr:row>32</xdr:row>
      <xdr:rowOff>0</xdr:rowOff>
    </xdr:from>
    <xdr:to>
      <xdr:col>7</xdr:col>
      <xdr:colOff>14288</xdr:colOff>
      <xdr:row>33</xdr:row>
      <xdr:rowOff>95250</xdr:rowOff>
    </xdr:to>
    <xdr:cxnSp macro="">
      <xdr:nvCxnSpPr>
        <xdr:cNvPr id="18" name="直線矢印コネクタ 17">
          <a:extLst>
            <a:ext uri="{FF2B5EF4-FFF2-40B4-BE49-F238E27FC236}">
              <a16:creationId xmlns:a16="http://schemas.microsoft.com/office/drawing/2014/main" id="{DB203F98-040C-4C7B-BA5D-2C75FAE45057}"/>
            </a:ext>
          </a:extLst>
        </xdr:cNvPr>
        <xdr:cNvCxnSpPr/>
      </xdr:nvCxnSpPr>
      <xdr:spPr>
        <a:xfrm>
          <a:off x="2006600" y="5553075"/>
          <a:ext cx="7938" cy="2667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18</xdr:row>
      <xdr:rowOff>107950</xdr:rowOff>
    </xdr:from>
    <xdr:to>
      <xdr:col>7</xdr:col>
      <xdr:colOff>0</xdr:colOff>
      <xdr:row>20</xdr:row>
      <xdr:rowOff>76200</xdr:rowOff>
    </xdr:to>
    <xdr:cxnSp macro="">
      <xdr:nvCxnSpPr>
        <xdr:cNvPr id="19" name="直線矢印コネクタ 18">
          <a:extLst>
            <a:ext uri="{FF2B5EF4-FFF2-40B4-BE49-F238E27FC236}">
              <a16:creationId xmlns:a16="http://schemas.microsoft.com/office/drawing/2014/main" id="{D3960DA9-8A8E-419B-B922-72AB71FA4DF1}"/>
            </a:ext>
          </a:extLst>
        </xdr:cNvPr>
        <xdr:cNvCxnSpPr/>
      </xdr:nvCxnSpPr>
      <xdr:spPr>
        <a:xfrm>
          <a:off x="2000250" y="3260725"/>
          <a:ext cx="0" cy="3111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279400</xdr:colOff>
      <xdr:row>12</xdr:row>
      <xdr:rowOff>82549</xdr:rowOff>
    </xdr:from>
    <xdr:to>
      <xdr:col>14</xdr:col>
      <xdr:colOff>0</xdr:colOff>
      <xdr:row>13</xdr:row>
      <xdr:rowOff>158750</xdr:rowOff>
    </xdr:to>
    <xdr:cxnSp macro="">
      <xdr:nvCxnSpPr>
        <xdr:cNvPr id="20" name="直線矢印コネクタ 19">
          <a:extLst>
            <a:ext uri="{FF2B5EF4-FFF2-40B4-BE49-F238E27FC236}">
              <a16:creationId xmlns:a16="http://schemas.microsoft.com/office/drawing/2014/main" id="{CB5C1FD0-2D37-4B39-8875-345178BEC8E6}"/>
            </a:ext>
          </a:extLst>
        </xdr:cNvPr>
        <xdr:cNvCxnSpPr>
          <a:stCxn id="3" idx="2"/>
        </xdr:cNvCxnSpPr>
      </xdr:nvCxnSpPr>
      <xdr:spPr>
        <a:xfrm flipH="1">
          <a:off x="3994150" y="2206624"/>
          <a:ext cx="6350" cy="247651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6350</xdr:colOff>
      <xdr:row>7</xdr:row>
      <xdr:rowOff>38100</xdr:rowOff>
    </xdr:from>
    <xdr:to>
      <xdr:col>14</xdr:col>
      <xdr:colOff>6350</xdr:colOff>
      <xdr:row>9</xdr:row>
      <xdr:rowOff>6350</xdr:rowOff>
    </xdr:to>
    <xdr:cxnSp macro="">
      <xdr:nvCxnSpPr>
        <xdr:cNvPr id="21" name="直線矢印コネクタ 20">
          <a:extLst>
            <a:ext uri="{FF2B5EF4-FFF2-40B4-BE49-F238E27FC236}">
              <a16:creationId xmlns:a16="http://schemas.microsoft.com/office/drawing/2014/main" id="{F7F9B66E-7042-4CB5-91A9-B94D9A8935B0}"/>
            </a:ext>
          </a:extLst>
        </xdr:cNvPr>
        <xdr:cNvCxnSpPr/>
      </xdr:nvCxnSpPr>
      <xdr:spPr>
        <a:xfrm>
          <a:off x="4006850" y="1304925"/>
          <a:ext cx="0" cy="3111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25400</xdr:colOff>
      <xdr:row>50</xdr:row>
      <xdr:rowOff>76200</xdr:rowOff>
    </xdr:from>
    <xdr:to>
      <xdr:col>20</xdr:col>
      <xdr:colOff>19050</xdr:colOff>
      <xdr:row>54</xdr:row>
      <xdr:rowOff>101600</xdr:rowOff>
    </xdr:to>
    <xdr:sp macro="" textlink="">
      <xdr:nvSpPr>
        <xdr:cNvPr id="22" name="正方形/長方形 21">
          <a:extLst>
            <a:ext uri="{FF2B5EF4-FFF2-40B4-BE49-F238E27FC236}">
              <a16:creationId xmlns:a16="http://schemas.microsoft.com/office/drawing/2014/main" id="{DF66E3A5-395D-4234-AE85-CB54E485E3F2}"/>
            </a:ext>
          </a:extLst>
        </xdr:cNvPr>
        <xdr:cNvSpPr/>
      </xdr:nvSpPr>
      <xdr:spPr>
        <a:xfrm>
          <a:off x="4597400" y="8715375"/>
          <a:ext cx="1136650" cy="711200"/>
        </a:xfrm>
        <a:prstGeom prst="rect">
          <a:avLst/>
        </a:prstGeom>
        <a:noFill/>
        <a:ln w="57150">
          <a:solidFill>
            <a:schemeClr val="accent1"/>
          </a:solidFill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95250</xdr:colOff>
      <xdr:row>47</xdr:row>
      <xdr:rowOff>133350</xdr:rowOff>
    </xdr:from>
    <xdr:to>
      <xdr:col>15</xdr:col>
      <xdr:colOff>12700</xdr:colOff>
      <xdr:row>53</xdr:row>
      <xdr:rowOff>114300</xdr:rowOff>
    </xdr:to>
    <xdr:sp macro="" textlink="">
      <xdr:nvSpPr>
        <xdr:cNvPr id="23" name="吹き出し: 円形 22">
          <a:extLst>
            <a:ext uri="{FF2B5EF4-FFF2-40B4-BE49-F238E27FC236}">
              <a16:creationId xmlns:a16="http://schemas.microsoft.com/office/drawing/2014/main" id="{DB191201-CEAF-4010-8A65-3F8A253BAEE4}"/>
            </a:ext>
          </a:extLst>
        </xdr:cNvPr>
        <xdr:cNvSpPr/>
      </xdr:nvSpPr>
      <xdr:spPr>
        <a:xfrm>
          <a:off x="2952750" y="8258175"/>
          <a:ext cx="1346200" cy="1009650"/>
        </a:xfrm>
        <a:prstGeom prst="wedgeEllipseCallout">
          <a:avLst>
            <a:gd name="adj1" fmla="val 62438"/>
            <a:gd name="adj2" fmla="val 39394"/>
          </a:avLst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152400</xdr:colOff>
      <xdr:row>30</xdr:row>
      <xdr:rowOff>50800</xdr:rowOff>
    </xdr:from>
    <xdr:to>
      <xdr:col>23</xdr:col>
      <xdr:colOff>127000</xdr:colOff>
      <xdr:row>33</xdr:row>
      <xdr:rowOff>82550</xdr:rowOff>
    </xdr:to>
    <xdr:sp macro="" textlink="">
      <xdr:nvSpPr>
        <xdr:cNvPr id="24" name="吹き出し: 円形 23">
          <a:extLst>
            <a:ext uri="{FF2B5EF4-FFF2-40B4-BE49-F238E27FC236}">
              <a16:creationId xmlns:a16="http://schemas.microsoft.com/office/drawing/2014/main" id="{B01F989B-E940-4B34-B9CA-0BA92ECC6A73}"/>
            </a:ext>
          </a:extLst>
        </xdr:cNvPr>
        <xdr:cNvSpPr/>
      </xdr:nvSpPr>
      <xdr:spPr>
        <a:xfrm>
          <a:off x="5295900" y="5260975"/>
          <a:ext cx="1403350" cy="546100"/>
        </a:xfrm>
        <a:prstGeom prst="wedgeEllipseCallout">
          <a:avLst>
            <a:gd name="adj1" fmla="val -35010"/>
            <a:gd name="adj2" fmla="val 72802"/>
          </a:avLst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139700</xdr:colOff>
      <xdr:row>41</xdr:row>
      <xdr:rowOff>127000</xdr:rowOff>
    </xdr:from>
    <xdr:to>
      <xdr:col>14</xdr:col>
      <xdr:colOff>76200</xdr:colOff>
      <xdr:row>46</xdr:row>
      <xdr:rowOff>25400</xdr:rowOff>
    </xdr:to>
    <xdr:sp macro="" textlink="">
      <xdr:nvSpPr>
        <xdr:cNvPr id="25" name="吹き出し: 円形 24">
          <a:extLst>
            <a:ext uri="{FF2B5EF4-FFF2-40B4-BE49-F238E27FC236}">
              <a16:creationId xmlns:a16="http://schemas.microsoft.com/office/drawing/2014/main" id="{59A88CB5-5233-4DA2-9CA2-723E9BADFEF4}"/>
            </a:ext>
          </a:extLst>
        </xdr:cNvPr>
        <xdr:cNvSpPr/>
      </xdr:nvSpPr>
      <xdr:spPr>
        <a:xfrm>
          <a:off x="2711450" y="7223125"/>
          <a:ext cx="1365250" cy="755650"/>
        </a:xfrm>
        <a:prstGeom prst="wedgeEllipseCallout">
          <a:avLst>
            <a:gd name="adj1" fmla="val 76196"/>
            <a:gd name="adj2" fmla="val 36637"/>
          </a:avLst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127000</xdr:colOff>
      <xdr:row>2</xdr:row>
      <xdr:rowOff>6350</xdr:rowOff>
    </xdr:from>
    <xdr:to>
      <xdr:col>23</xdr:col>
      <xdr:colOff>6350</xdr:colOff>
      <xdr:row>5</xdr:row>
      <xdr:rowOff>149098</xdr:rowOff>
    </xdr:to>
    <xdr:sp macro="" textlink="">
      <xdr:nvSpPr>
        <xdr:cNvPr id="26" name="吹き出し: 円形 25">
          <a:extLst>
            <a:ext uri="{FF2B5EF4-FFF2-40B4-BE49-F238E27FC236}">
              <a16:creationId xmlns:a16="http://schemas.microsoft.com/office/drawing/2014/main" id="{AE5D5594-DDF7-4893-9FD0-75862E87E449}"/>
            </a:ext>
          </a:extLst>
        </xdr:cNvPr>
        <xdr:cNvSpPr/>
      </xdr:nvSpPr>
      <xdr:spPr>
        <a:xfrm>
          <a:off x="4984750" y="419100"/>
          <a:ext cx="1593850" cy="657098"/>
        </a:xfrm>
        <a:prstGeom prst="wedgeEllipseCallout">
          <a:avLst>
            <a:gd name="adj1" fmla="val -63462"/>
            <a:gd name="adj2" fmla="val 56702"/>
          </a:avLst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133350</xdr:colOff>
      <xdr:row>8</xdr:row>
      <xdr:rowOff>38100</xdr:rowOff>
    </xdr:from>
    <xdr:to>
      <xdr:col>22</xdr:col>
      <xdr:colOff>120650</xdr:colOff>
      <xdr:row>11</xdr:row>
      <xdr:rowOff>50800</xdr:rowOff>
    </xdr:to>
    <xdr:sp macro="" textlink="">
      <xdr:nvSpPr>
        <xdr:cNvPr id="27" name="吹き出し: 円形 26">
          <a:extLst>
            <a:ext uri="{FF2B5EF4-FFF2-40B4-BE49-F238E27FC236}">
              <a16:creationId xmlns:a16="http://schemas.microsoft.com/office/drawing/2014/main" id="{3BDD2C54-D50B-4F01-9FBE-C0522AC3FD62}"/>
            </a:ext>
          </a:extLst>
        </xdr:cNvPr>
        <xdr:cNvSpPr/>
      </xdr:nvSpPr>
      <xdr:spPr>
        <a:xfrm>
          <a:off x="4991100" y="1476375"/>
          <a:ext cx="1416050" cy="527050"/>
        </a:xfrm>
        <a:prstGeom prst="wedgeEllipseCallout">
          <a:avLst>
            <a:gd name="adj1" fmla="val -67972"/>
            <a:gd name="adj2" fmla="val 62125"/>
          </a:avLst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114300</xdr:colOff>
      <xdr:row>19</xdr:row>
      <xdr:rowOff>82550</xdr:rowOff>
    </xdr:from>
    <xdr:to>
      <xdr:col>14</xdr:col>
      <xdr:colOff>158750</xdr:colOff>
      <xdr:row>22</xdr:row>
      <xdr:rowOff>95250</xdr:rowOff>
    </xdr:to>
    <xdr:sp macro="" textlink="">
      <xdr:nvSpPr>
        <xdr:cNvPr id="28" name="吹き出し: 円形 27">
          <a:extLst>
            <a:ext uri="{FF2B5EF4-FFF2-40B4-BE49-F238E27FC236}">
              <a16:creationId xmlns:a16="http://schemas.microsoft.com/office/drawing/2014/main" id="{AF3CF0C7-E76B-4043-A6AF-66C1643CBA87}"/>
            </a:ext>
          </a:extLst>
        </xdr:cNvPr>
        <xdr:cNvSpPr/>
      </xdr:nvSpPr>
      <xdr:spPr>
        <a:xfrm>
          <a:off x="2686050" y="3406775"/>
          <a:ext cx="1473200" cy="527050"/>
        </a:xfrm>
        <a:prstGeom prst="wedgeEllipseCallout">
          <a:avLst>
            <a:gd name="adj1" fmla="val -58333"/>
            <a:gd name="adj2" fmla="val 35552"/>
          </a:avLst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203200</xdr:colOff>
      <xdr:row>24</xdr:row>
      <xdr:rowOff>57150</xdr:rowOff>
    </xdr:from>
    <xdr:to>
      <xdr:col>13</xdr:col>
      <xdr:colOff>266700</xdr:colOff>
      <xdr:row>27</xdr:row>
      <xdr:rowOff>130048</xdr:rowOff>
    </xdr:to>
    <xdr:sp macro="" textlink="">
      <xdr:nvSpPr>
        <xdr:cNvPr id="29" name="吹き出し: 円形 28">
          <a:extLst>
            <a:ext uri="{FF2B5EF4-FFF2-40B4-BE49-F238E27FC236}">
              <a16:creationId xmlns:a16="http://schemas.microsoft.com/office/drawing/2014/main" id="{134DD508-BC8A-4748-B44A-C72D274A636D}"/>
            </a:ext>
          </a:extLst>
        </xdr:cNvPr>
        <xdr:cNvSpPr/>
      </xdr:nvSpPr>
      <xdr:spPr>
        <a:xfrm>
          <a:off x="2489200" y="4238625"/>
          <a:ext cx="1492250" cy="587248"/>
        </a:xfrm>
        <a:prstGeom prst="wedgeEllipseCallout">
          <a:avLst>
            <a:gd name="adj1" fmla="val -61113"/>
            <a:gd name="adj2" fmla="val 71334"/>
          </a:avLst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171450</xdr:colOff>
      <xdr:row>34</xdr:row>
      <xdr:rowOff>12700</xdr:rowOff>
    </xdr:from>
    <xdr:to>
      <xdr:col>4</xdr:col>
      <xdr:colOff>165100</xdr:colOff>
      <xdr:row>37</xdr:row>
      <xdr:rowOff>146050</xdr:rowOff>
    </xdr:to>
    <xdr:sp macro="" textlink="">
      <xdr:nvSpPr>
        <xdr:cNvPr id="30" name="吹き出し: 円形 29">
          <a:extLst>
            <a:ext uri="{FF2B5EF4-FFF2-40B4-BE49-F238E27FC236}">
              <a16:creationId xmlns:a16="http://schemas.microsoft.com/office/drawing/2014/main" id="{64FA263C-1560-4D3F-BE42-E64230C0F7B2}"/>
            </a:ext>
          </a:extLst>
        </xdr:cNvPr>
        <xdr:cNvSpPr/>
      </xdr:nvSpPr>
      <xdr:spPr>
        <a:xfrm>
          <a:off x="171450" y="5911850"/>
          <a:ext cx="1136650" cy="647700"/>
        </a:xfrm>
        <a:prstGeom prst="wedgeEllipseCallout">
          <a:avLst>
            <a:gd name="adj1" fmla="val 60302"/>
            <a:gd name="adj2" fmla="val 27682"/>
          </a:avLst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146050</xdr:colOff>
      <xdr:row>56</xdr:row>
      <xdr:rowOff>57150</xdr:rowOff>
    </xdr:from>
    <xdr:to>
      <xdr:col>16</xdr:col>
      <xdr:colOff>114300</xdr:colOff>
      <xdr:row>59</xdr:row>
      <xdr:rowOff>69850</xdr:rowOff>
    </xdr:to>
    <xdr:sp macro="" textlink="">
      <xdr:nvSpPr>
        <xdr:cNvPr id="31" name="正方形/長方形 30">
          <a:extLst>
            <a:ext uri="{FF2B5EF4-FFF2-40B4-BE49-F238E27FC236}">
              <a16:creationId xmlns:a16="http://schemas.microsoft.com/office/drawing/2014/main" id="{9686F93D-2D82-4550-8474-D55C0F84677E}"/>
            </a:ext>
          </a:extLst>
        </xdr:cNvPr>
        <xdr:cNvSpPr/>
      </xdr:nvSpPr>
      <xdr:spPr>
        <a:xfrm>
          <a:off x="3003550" y="9725025"/>
          <a:ext cx="1682750" cy="527050"/>
        </a:xfrm>
        <a:prstGeom prst="rect">
          <a:avLst/>
        </a:prstGeom>
        <a:noFill/>
        <a:ln w="57150">
          <a:solidFill>
            <a:schemeClr val="accent1"/>
          </a:solidFill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209550</xdr:colOff>
      <xdr:row>57</xdr:row>
      <xdr:rowOff>107950</xdr:rowOff>
    </xdr:from>
    <xdr:to>
      <xdr:col>18</xdr:col>
      <xdr:colOff>6350</xdr:colOff>
      <xdr:row>57</xdr:row>
      <xdr:rowOff>117475</xdr:rowOff>
    </xdr:to>
    <xdr:cxnSp macro="">
      <xdr:nvCxnSpPr>
        <xdr:cNvPr id="32" name="直線矢印コネクタ 31">
          <a:extLst>
            <a:ext uri="{FF2B5EF4-FFF2-40B4-BE49-F238E27FC236}">
              <a16:creationId xmlns:a16="http://schemas.microsoft.com/office/drawing/2014/main" id="{881B6E09-4D55-41A2-96EE-E8C4BBC337F5}"/>
            </a:ext>
          </a:extLst>
        </xdr:cNvPr>
        <xdr:cNvCxnSpPr/>
      </xdr:nvCxnSpPr>
      <xdr:spPr>
        <a:xfrm flipH="1">
          <a:off x="4781550" y="9947275"/>
          <a:ext cx="368300" cy="952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22225</xdr:colOff>
      <xdr:row>54</xdr:row>
      <xdr:rowOff>101600</xdr:rowOff>
    </xdr:from>
    <xdr:to>
      <xdr:col>18</xdr:col>
      <xdr:colOff>31750</xdr:colOff>
      <xdr:row>57</xdr:row>
      <xdr:rowOff>120650</xdr:rowOff>
    </xdr:to>
    <xdr:cxnSp macro="">
      <xdr:nvCxnSpPr>
        <xdr:cNvPr id="33" name="直線コネクタ 32">
          <a:extLst>
            <a:ext uri="{FF2B5EF4-FFF2-40B4-BE49-F238E27FC236}">
              <a16:creationId xmlns:a16="http://schemas.microsoft.com/office/drawing/2014/main" id="{95357CEC-3850-4200-B9BC-9480628366CB}"/>
            </a:ext>
          </a:extLst>
        </xdr:cNvPr>
        <xdr:cNvCxnSpPr>
          <a:stCxn id="22" idx="2"/>
        </xdr:cNvCxnSpPr>
      </xdr:nvCxnSpPr>
      <xdr:spPr>
        <a:xfrm>
          <a:off x="5165725" y="9426575"/>
          <a:ext cx="9525" cy="5334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247650</xdr:colOff>
      <xdr:row>14</xdr:row>
      <xdr:rowOff>31749</xdr:rowOff>
    </xdr:from>
    <xdr:to>
      <xdr:col>9</xdr:col>
      <xdr:colOff>76200</xdr:colOff>
      <xdr:row>18</xdr:row>
      <xdr:rowOff>57150</xdr:rowOff>
    </xdr:to>
    <xdr:sp macro="" textlink="">
      <xdr:nvSpPr>
        <xdr:cNvPr id="34" name="正方形/長方形 33">
          <a:extLst>
            <a:ext uri="{FF2B5EF4-FFF2-40B4-BE49-F238E27FC236}">
              <a16:creationId xmlns:a16="http://schemas.microsoft.com/office/drawing/2014/main" id="{3B8A126A-5788-4BBC-AF60-88E27E5A0560}"/>
            </a:ext>
          </a:extLst>
        </xdr:cNvPr>
        <xdr:cNvSpPr/>
      </xdr:nvSpPr>
      <xdr:spPr>
        <a:xfrm>
          <a:off x="1390650" y="2498724"/>
          <a:ext cx="1257300" cy="711201"/>
        </a:xfrm>
        <a:prstGeom prst="rect">
          <a:avLst/>
        </a:prstGeom>
        <a:noFill/>
        <a:ln w="57150">
          <a:solidFill>
            <a:schemeClr val="accent1"/>
          </a:solidFill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88900</xdr:colOff>
      <xdr:row>9</xdr:row>
      <xdr:rowOff>50800</xdr:rowOff>
    </xdr:from>
    <xdr:to>
      <xdr:col>7</xdr:col>
      <xdr:colOff>6350</xdr:colOff>
      <xdr:row>12</xdr:row>
      <xdr:rowOff>95250</xdr:rowOff>
    </xdr:to>
    <xdr:sp macro="" textlink="">
      <xdr:nvSpPr>
        <xdr:cNvPr id="35" name="吹き出し: 円形 34">
          <a:extLst>
            <a:ext uri="{FF2B5EF4-FFF2-40B4-BE49-F238E27FC236}">
              <a16:creationId xmlns:a16="http://schemas.microsoft.com/office/drawing/2014/main" id="{93736819-AFA2-4020-9C61-E4C820265317}"/>
            </a:ext>
          </a:extLst>
        </xdr:cNvPr>
        <xdr:cNvSpPr/>
      </xdr:nvSpPr>
      <xdr:spPr>
        <a:xfrm>
          <a:off x="660400" y="1660525"/>
          <a:ext cx="1346200" cy="558800"/>
        </a:xfrm>
        <a:prstGeom prst="wedgeEllipseCallout">
          <a:avLst>
            <a:gd name="adj1" fmla="val 34801"/>
            <a:gd name="adj2" fmla="val 80503"/>
          </a:avLst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9525</xdr:colOff>
      <xdr:row>24</xdr:row>
      <xdr:rowOff>165100</xdr:rowOff>
    </xdr:from>
    <xdr:to>
      <xdr:col>7</xdr:col>
      <xdr:colOff>20638</xdr:colOff>
      <xdr:row>27</xdr:row>
      <xdr:rowOff>139700</xdr:rowOff>
    </xdr:to>
    <xdr:cxnSp macro="">
      <xdr:nvCxnSpPr>
        <xdr:cNvPr id="36" name="直線矢印コネクタ 35">
          <a:extLst>
            <a:ext uri="{FF2B5EF4-FFF2-40B4-BE49-F238E27FC236}">
              <a16:creationId xmlns:a16="http://schemas.microsoft.com/office/drawing/2014/main" id="{F935AF6C-02D2-4399-B258-AF8357B76685}"/>
            </a:ext>
          </a:extLst>
        </xdr:cNvPr>
        <xdr:cNvCxnSpPr>
          <a:stCxn id="6" idx="2"/>
          <a:endCxn id="12" idx="0"/>
        </xdr:cNvCxnSpPr>
      </xdr:nvCxnSpPr>
      <xdr:spPr>
        <a:xfrm>
          <a:off x="2009775" y="4346575"/>
          <a:ext cx="11113" cy="4889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165100</xdr:colOff>
      <xdr:row>12</xdr:row>
      <xdr:rowOff>57150</xdr:rowOff>
    </xdr:from>
    <xdr:to>
      <xdr:col>21</xdr:col>
      <xdr:colOff>209550</xdr:colOff>
      <xdr:row>15</xdr:row>
      <xdr:rowOff>155448</xdr:rowOff>
    </xdr:to>
    <xdr:sp macro="" textlink="">
      <xdr:nvSpPr>
        <xdr:cNvPr id="37" name="吹き出し: 円形 36">
          <a:extLst>
            <a:ext uri="{FF2B5EF4-FFF2-40B4-BE49-F238E27FC236}">
              <a16:creationId xmlns:a16="http://schemas.microsoft.com/office/drawing/2014/main" id="{C26C939F-0CF8-4263-B55B-81554C5F2567}"/>
            </a:ext>
          </a:extLst>
        </xdr:cNvPr>
        <xdr:cNvSpPr/>
      </xdr:nvSpPr>
      <xdr:spPr>
        <a:xfrm>
          <a:off x="4737100" y="2181225"/>
          <a:ext cx="1473200" cy="612648"/>
        </a:xfrm>
        <a:prstGeom prst="wedgeEllipseCallout">
          <a:avLst>
            <a:gd name="adj1" fmla="val -58333"/>
            <a:gd name="adj2" fmla="val 35552"/>
          </a:avLst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158750</xdr:colOff>
      <xdr:row>56</xdr:row>
      <xdr:rowOff>31750</xdr:rowOff>
    </xdr:from>
    <xdr:to>
      <xdr:col>9</xdr:col>
      <xdr:colOff>184150</xdr:colOff>
      <xdr:row>59</xdr:row>
      <xdr:rowOff>114300</xdr:rowOff>
    </xdr:to>
    <xdr:sp macro="" textlink="">
      <xdr:nvSpPr>
        <xdr:cNvPr id="38" name="吹き出し: 円形 37">
          <a:extLst>
            <a:ext uri="{FF2B5EF4-FFF2-40B4-BE49-F238E27FC236}">
              <a16:creationId xmlns:a16="http://schemas.microsoft.com/office/drawing/2014/main" id="{2F10887C-26D6-413E-A51D-C882ED4A4593}"/>
            </a:ext>
          </a:extLst>
        </xdr:cNvPr>
        <xdr:cNvSpPr/>
      </xdr:nvSpPr>
      <xdr:spPr>
        <a:xfrm>
          <a:off x="444500" y="9702800"/>
          <a:ext cx="2311400" cy="596900"/>
        </a:xfrm>
        <a:prstGeom prst="wedgeEllipseCallout">
          <a:avLst>
            <a:gd name="adj1" fmla="val 58151"/>
            <a:gd name="adj2" fmla="val 2187"/>
          </a:avLst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241300</xdr:colOff>
      <xdr:row>2</xdr:row>
      <xdr:rowOff>127000</xdr:rowOff>
    </xdr:from>
    <xdr:to>
      <xdr:col>16</xdr:col>
      <xdr:colOff>57149</xdr:colOff>
      <xdr:row>7</xdr:row>
      <xdr:rowOff>63499</xdr:rowOff>
    </xdr:to>
    <xdr:sp macro="" textlink="">
      <xdr:nvSpPr>
        <xdr:cNvPr id="2" name="フローチャート: 処理 1">
          <a:extLst>
            <a:ext uri="{FF2B5EF4-FFF2-40B4-BE49-F238E27FC236}">
              <a16:creationId xmlns:a16="http://schemas.microsoft.com/office/drawing/2014/main" id="{F6BFEBA1-2037-4F3E-B559-8BDD698FF85F}"/>
            </a:ext>
          </a:extLst>
        </xdr:cNvPr>
        <xdr:cNvSpPr/>
      </xdr:nvSpPr>
      <xdr:spPr>
        <a:xfrm>
          <a:off x="3384550" y="536575"/>
          <a:ext cx="1244599" cy="793749"/>
        </a:xfrm>
        <a:prstGeom prst="flowChartProcess">
          <a:avLst/>
        </a:prstGeom>
        <a:noFill/>
        <a:ln w="57150">
          <a:solidFill>
            <a:schemeClr val="accent1"/>
          </a:solidFill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noFill/>
          </a:endParaRPr>
        </a:p>
      </xdr:txBody>
    </xdr:sp>
    <xdr:clientData/>
  </xdr:twoCellAnchor>
  <xdr:twoCellAnchor>
    <xdr:from>
      <xdr:col>11</xdr:col>
      <xdr:colOff>241300</xdr:colOff>
      <xdr:row>9</xdr:row>
      <xdr:rowOff>6350</xdr:rowOff>
    </xdr:from>
    <xdr:to>
      <xdr:col>16</xdr:col>
      <xdr:colOff>44450</xdr:colOff>
      <xdr:row>12</xdr:row>
      <xdr:rowOff>82549</xdr:rowOff>
    </xdr:to>
    <xdr:sp macro="" textlink="">
      <xdr:nvSpPr>
        <xdr:cNvPr id="3" name="フローチャート: 処理 2">
          <a:extLst>
            <a:ext uri="{FF2B5EF4-FFF2-40B4-BE49-F238E27FC236}">
              <a16:creationId xmlns:a16="http://schemas.microsoft.com/office/drawing/2014/main" id="{20A930F2-390D-4FF6-9819-29693BCFEDF2}"/>
            </a:ext>
          </a:extLst>
        </xdr:cNvPr>
        <xdr:cNvSpPr/>
      </xdr:nvSpPr>
      <xdr:spPr>
        <a:xfrm>
          <a:off x="3384550" y="1616075"/>
          <a:ext cx="1231900" cy="590549"/>
        </a:xfrm>
        <a:prstGeom prst="flowChartProcess">
          <a:avLst/>
        </a:prstGeom>
        <a:noFill/>
        <a:ln w="57150">
          <a:solidFill>
            <a:schemeClr val="accent1"/>
          </a:solidFill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241300</xdr:colOff>
      <xdr:row>14</xdr:row>
      <xdr:rowOff>126999</xdr:rowOff>
    </xdr:from>
    <xdr:to>
      <xdr:col>16</xdr:col>
      <xdr:colOff>69850</xdr:colOff>
      <xdr:row>18</xdr:row>
      <xdr:rowOff>152400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1021EE71-7BDB-40A5-AF03-996FA73D0C38}"/>
            </a:ext>
          </a:extLst>
        </xdr:cNvPr>
        <xdr:cNvSpPr/>
      </xdr:nvSpPr>
      <xdr:spPr>
        <a:xfrm>
          <a:off x="3384550" y="2593974"/>
          <a:ext cx="1257300" cy="711201"/>
        </a:xfrm>
        <a:prstGeom prst="rect">
          <a:avLst/>
        </a:prstGeom>
        <a:noFill/>
        <a:ln w="57150">
          <a:solidFill>
            <a:schemeClr val="accent1"/>
          </a:solidFill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215900</xdr:colOff>
      <xdr:row>22</xdr:row>
      <xdr:rowOff>44450</xdr:rowOff>
    </xdr:from>
    <xdr:to>
      <xdr:col>16</xdr:col>
      <xdr:colOff>50800</xdr:colOff>
      <xdr:row>29</xdr:row>
      <xdr:rowOff>0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247FADBD-173A-40AF-A783-D4BDD011A4A3}"/>
            </a:ext>
          </a:extLst>
        </xdr:cNvPr>
        <xdr:cNvSpPr/>
      </xdr:nvSpPr>
      <xdr:spPr>
        <a:xfrm>
          <a:off x="3359150" y="3883025"/>
          <a:ext cx="1263650" cy="1155700"/>
        </a:xfrm>
        <a:prstGeom prst="rect">
          <a:avLst/>
        </a:prstGeom>
        <a:noFill/>
        <a:ln w="57150">
          <a:solidFill>
            <a:schemeClr val="accent1"/>
          </a:solidFill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269875</xdr:colOff>
      <xdr:row>28</xdr:row>
      <xdr:rowOff>146050</xdr:rowOff>
    </xdr:from>
    <xdr:to>
      <xdr:col>13</xdr:col>
      <xdr:colOff>276225</xdr:colOff>
      <xdr:row>31</xdr:row>
      <xdr:rowOff>57150</xdr:rowOff>
    </xdr:to>
    <xdr:cxnSp macro="">
      <xdr:nvCxnSpPr>
        <xdr:cNvPr id="10" name="直線矢印コネクタ 9">
          <a:extLst>
            <a:ext uri="{FF2B5EF4-FFF2-40B4-BE49-F238E27FC236}">
              <a16:creationId xmlns:a16="http://schemas.microsoft.com/office/drawing/2014/main" id="{E3EFA2B7-49FB-4FBB-A902-63A9B9B0F7DF}"/>
            </a:ext>
          </a:extLst>
        </xdr:cNvPr>
        <xdr:cNvCxnSpPr>
          <a:cxnSpLocks/>
        </xdr:cNvCxnSpPr>
      </xdr:nvCxnSpPr>
      <xdr:spPr>
        <a:xfrm flipH="1">
          <a:off x="3984625" y="5016500"/>
          <a:ext cx="6350" cy="4254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43</xdr:col>
      <xdr:colOff>19050</xdr:colOff>
      <xdr:row>22</xdr:row>
      <xdr:rowOff>19050</xdr:rowOff>
    </xdr:from>
    <xdr:to>
      <xdr:col>43</xdr:col>
      <xdr:colOff>25400</xdr:colOff>
      <xdr:row>33</xdr:row>
      <xdr:rowOff>6350</xdr:rowOff>
    </xdr:to>
    <xdr:cxnSp macro="">
      <xdr:nvCxnSpPr>
        <xdr:cNvPr id="13" name="直線矢印コネクタ 12">
          <a:extLst>
            <a:ext uri="{FF2B5EF4-FFF2-40B4-BE49-F238E27FC236}">
              <a16:creationId xmlns:a16="http://schemas.microsoft.com/office/drawing/2014/main" id="{BED947BA-A97C-4BD5-93A8-0A8CA84606D8}"/>
            </a:ext>
          </a:extLst>
        </xdr:cNvPr>
        <xdr:cNvCxnSpPr/>
      </xdr:nvCxnSpPr>
      <xdr:spPr>
        <a:xfrm flipH="1">
          <a:off x="12306300" y="3857625"/>
          <a:ext cx="6350" cy="18732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273050</xdr:colOff>
      <xdr:row>19</xdr:row>
      <xdr:rowOff>63500</xdr:rowOff>
    </xdr:from>
    <xdr:to>
      <xdr:col>13</xdr:col>
      <xdr:colOff>276225</xdr:colOff>
      <xdr:row>22</xdr:row>
      <xdr:rowOff>44450</xdr:rowOff>
    </xdr:to>
    <xdr:cxnSp macro="">
      <xdr:nvCxnSpPr>
        <xdr:cNvPr id="18" name="直線矢印コネクタ 17">
          <a:extLst>
            <a:ext uri="{FF2B5EF4-FFF2-40B4-BE49-F238E27FC236}">
              <a16:creationId xmlns:a16="http://schemas.microsoft.com/office/drawing/2014/main" id="{DCD760EF-FD06-4E52-9F8E-96819FE5CA16}"/>
            </a:ext>
          </a:extLst>
        </xdr:cNvPr>
        <xdr:cNvCxnSpPr>
          <a:endCxn id="9" idx="0"/>
        </xdr:cNvCxnSpPr>
      </xdr:nvCxnSpPr>
      <xdr:spPr>
        <a:xfrm>
          <a:off x="3987800" y="3390900"/>
          <a:ext cx="3175" cy="4953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279400</xdr:colOff>
      <xdr:row>13</xdr:row>
      <xdr:rowOff>6349</xdr:rowOff>
    </xdr:from>
    <xdr:to>
      <xdr:col>14</xdr:col>
      <xdr:colOff>0</xdr:colOff>
      <xdr:row>14</xdr:row>
      <xdr:rowOff>82550</xdr:rowOff>
    </xdr:to>
    <xdr:cxnSp macro="">
      <xdr:nvCxnSpPr>
        <xdr:cNvPr id="19" name="直線矢印コネクタ 18">
          <a:extLst>
            <a:ext uri="{FF2B5EF4-FFF2-40B4-BE49-F238E27FC236}">
              <a16:creationId xmlns:a16="http://schemas.microsoft.com/office/drawing/2014/main" id="{4BE94BDD-B990-4D98-8B37-146AECBFEC7F}"/>
            </a:ext>
          </a:extLst>
        </xdr:cNvPr>
        <xdr:cNvCxnSpPr/>
      </xdr:nvCxnSpPr>
      <xdr:spPr>
        <a:xfrm flipH="1">
          <a:off x="3994150" y="2301874"/>
          <a:ext cx="6350" cy="247651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6350</xdr:colOff>
      <xdr:row>7</xdr:row>
      <xdr:rowOff>38100</xdr:rowOff>
    </xdr:from>
    <xdr:to>
      <xdr:col>14</xdr:col>
      <xdr:colOff>6350</xdr:colOff>
      <xdr:row>9</xdr:row>
      <xdr:rowOff>6350</xdr:rowOff>
    </xdr:to>
    <xdr:cxnSp macro="">
      <xdr:nvCxnSpPr>
        <xdr:cNvPr id="20" name="直線矢印コネクタ 19">
          <a:extLst>
            <a:ext uri="{FF2B5EF4-FFF2-40B4-BE49-F238E27FC236}">
              <a16:creationId xmlns:a16="http://schemas.microsoft.com/office/drawing/2014/main" id="{0EC47891-1841-4487-927B-576EE563A027}"/>
            </a:ext>
          </a:extLst>
        </xdr:cNvPr>
        <xdr:cNvCxnSpPr/>
      </xdr:nvCxnSpPr>
      <xdr:spPr>
        <a:xfrm>
          <a:off x="4006850" y="1304925"/>
          <a:ext cx="0" cy="3111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273050</xdr:colOff>
      <xdr:row>31</xdr:row>
      <xdr:rowOff>82550</xdr:rowOff>
    </xdr:from>
    <xdr:to>
      <xdr:col>15</xdr:col>
      <xdr:colOff>266700</xdr:colOff>
      <xdr:row>35</xdr:row>
      <xdr:rowOff>107950</xdr:rowOff>
    </xdr:to>
    <xdr:sp macro="" textlink="">
      <xdr:nvSpPr>
        <xdr:cNvPr id="21" name="正方形/長方形 20">
          <a:extLst>
            <a:ext uri="{FF2B5EF4-FFF2-40B4-BE49-F238E27FC236}">
              <a16:creationId xmlns:a16="http://schemas.microsoft.com/office/drawing/2014/main" id="{69686A38-6C23-4BB7-ACBD-C4B7BC99B18B}"/>
            </a:ext>
          </a:extLst>
        </xdr:cNvPr>
        <xdr:cNvSpPr/>
      </xdr:nvSpPr>
      <xdr:spPr>
        <a:xfrm>
          <a:off x="3416300" y="5464175"/>
          <a:ext cx="1136650" cy="711200"/>
        </a:xfrm>
        <a:prstGeom prst="rect">
          <a:avLst/>
        </a:prstGeom>
        <a:noFill/>
        <a:ln w="57150">
          <a:solidFill>
            <a:schemeClr val="accent1"/>
          </a:solidFill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133350</xdr:colOff>
      <xdr:row>30</xdr:row>
      <xdr:rowOff>12700</xdr:rowOff>
    </xdr:from>
    <xdr:to>
      <xdr:col>10</xdr:col>
      <xdr:colOff>50800</xdr:colOff>
      <xdr:row>35</xdr:row>
      <xdr:rowOff>165100</xdr:rowOff>
    </xdr:to>
    <xdr:sp macro="" textlink="">
      <xdr:nvSpPr>
        <xdr:cNvPr id="22" name="吹き出し: 円形 21">
          <a:extLst>
            <a:ext uri="{FF2B5EF4-FFF2-40B4-BE49-F238E27FC236}">
              <a16:creationId xmlns:a16="http://schemas.microsoft.com/office/drawing/2014/main" id="{6DE5B658-6DFC-4BF8-9515-A8157F8C3352}"/>
            </a:ext>
          </a:extLst>
        </xdr:cNvPr>
        <xdr:cNvSpPr/>
      </xdr:nvSpPr>
      <xdr:spPr>
        <a:xfrm>
          <a:off x="1562100" y="5226050"/>
          <a:ext cx="1346200" cy="1009650"/>
        </a:xfrm>
        <a:prstGeom prst="wedgeEllipseCallout">
          <a:avLst>
            <a:gd name="adj1" fmla="val 75174"/>
            <a:gd name="adj2" fmla="val 23043"/>
          </a:avLst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133350</xdr:colOff>
      <xdr:row>13</xdr:row>
      <xdr:rowOff>25400</xdr:rowOff>
    </xdr:from>
    <xdr:to>
      <xdr:col>22</xdr:col>
      <xdr:colOff>107950</xdr:colOff>
      <xdr:row>16</xdr:row>
      <xdr:rowOff>120650</xdr:rowOff>
    </xdr:to>
    <xdr:sp macro="" textlink="">
      <xdr:nvSpPr>
        <xdr:cNvPr id="23" name="吹き出し: 円形 22">
          <a:extLst>
            <a:ext uri="{FF2B5EF4-FFF2-40B4-BE49-F238E27FC236}">
              <a16:creationId xmlns:a16="http://schemas.microsoft.com/office/drawing/2014/main" id="{F81923E6-7482-484D-8EA3-D911351BD0C7}"/>
            </a:ext>
          </a:extLst>
        </xdr:cNvPr>
        <xdr:cNvSpPr/>
      </xdr:nvSpPr>
      <xdr:spPr>
        <a:xfrm>
          <a:off x="4991100" y="2324100"/>
          <a:ext cx="1403350" cy="609600"/>
        </a:xfrm>
        <a:prstGeom prst="wedgeEllipseCallout">
          <a:avLst>
            <a:gd name="adj1" fmla="val -67137"/>
            <a:gd name="adj2" fmla="val 37918"/>
          </a:avLst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50800</xdr:colOff>
      <xdr:row>21</xdr:row>
      <xdr:rowOff>146050</xdr:rowOff>
    </xdr:from>
    <xdr:to>
      <xdr:col>9</xdr:col>
      <xdr:colOff>273050</xdr:colOff>
      <xdr:row>26</xdr:row>
      <xdr:rowOff>44450</xdr:rowOff>
    </xdr:to>
    <xdr:sp macro="" textlink="">
      <xdr:nvSpPr>
        <xdr:cNvPr id="24" name="吹き出し: 円形 23">
          <a:extLst>
            <a:ext uri="{FF2B5EF4-FFF2-40B4-BE49-F238E27FC236}">
              <a16:creationId xmlns:a16="http://schemas.microsoft.com/office/drawing/2014/main" id="{6D42010B-6CC2-4A73-8BA5-29898684DF89}"/>
            </a:ext>
          </a:extLst>
        </xdr:cNvPr>
        <xdr:cNvSpPr/>
      </xdr:nvSpPr>
      <xdr:spPr>
        <a:xfrm>
          <a:off x="1479550" y="3816350"/>
          <a:ext cx="1365250" cy="755650"/>
        </a:xfrm>
        <a:prstGeom prst="wedgeEllipseCallout">
          <a:avLst>
            <a:gd name="adj1" fmla="val 76196"/>
            <a:gd name="adj2" fmla="val 36637"/>
          </a:avLst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127000</xdr:colOff>
      <xdr:row>2</xdr:row>
      <xdr:rowOff>6350</xdr:rowOff>
    </xdr:from>
    <xdr:to>
      <xdr:col>23</xdr:col>
      <xdr:colOff>6350</xdr:colOff>
      <xdr:row>5</xdr:row>
      <xdr:rowOff>149098</xdr:rowOff>
    </xdr:to>
    <xdr:sp macro="" textlink="">
      <xdr:nvSpPr>
        <xdr:cNvPr id="25" name="吹き出し: 円形 24">
          <a:extLst>
            <a:ext uri="{FF2B5EF4-FFF2-40B4-BE49-F238E27FC236}">
              <a16:creationId xmlns:a16="http://schemas.microsoft.com/office/drawing/2014/main" id="{4C92C506-AC81-418D-82BA-D70D894F2688}"/>
            </a:ext>
          </a:extLst>
        </xdr:cNvPr>
        <xdr:cNvSpPr/>
      </xdr:nvSpPr>
      <xdr:spPr>
        <a:xfrm>
          <a:off x="4984750" y="415925"/>
          <a:ext cx="1593850" cy="657098"/>
        </a:xfrm>
        <a:prstGeom prst="wedgeEllipseCallout">
          <a:avLst>
            <a:gd name="adj1" fmla="val -63462"/>
            <a:gd name="adj2" fmla="val 56702"/>
          </a:avLst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133350</xdr:colOff>
      <xdr:row>8</xdr:row>
      <xdr:rowOff>38100</xdr:rowOff>
    </xdr:from>
    <xdr:to>
      <xdr:col>22</xdr:col>
      <xdr:colOff>120650</xdr:colOff>
      <xdr:row>11</xdr:row>
      <xdr:rowOff>50800</xdr:rowOff>
    </xdr:to>
    <xdr:sp macro="" textlink="">
      <xdr:nvSpPr>
        <xdr:cNvPr id="26" name="吹き出し: 円形 25">
          <a:extLst>
            <a:ext uri="{FF2B5EF4-FFF2-40B4-BE49-F238E27FC236}">
              <a16:creationId xmlns:a16="http://schemas.microsoft.com/office/drawing/2014/main" id="{BCDDA5B8-6C3E-4FE8-80DC-39D01C222DE6}"/>
            </a:ext>
          </a:extLst>
        </xdr:cNvPr>
        <xdr:cNvSpPr/>
      </xdr:nvSpPr>
      <xdr:spPr>
        <a:xfrm>
          <a:off x="4991100" y="1476375"/>
          <a:ext cx="1416050" cy="527050"/>
        </a:xfrm>
        <a:prstGeom prst="wedgeEllipseCallout">
          <a:avLst>
            <a:gd name="adj1" fmla="val -67972"/>
            <a:gd name="adj2" fmla="val 62125"/>
          </a:avLst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19050</xdr:colOff>
      <xdr:row>39</xdr:row>
      <xdr:rowOff>76200</xdr:rowOff>
    </xdr:from>
    <xdr:to>
      <xdr:col>16</xdr:col>
      <xdr:colOff>273050</xdr:colOff>
      <xdr:row>42</xdr:row>
      <xdr:rowOff>88900</xdr:rowOff>
    </xdr:to>
    <xdr:sp macro="" textlink="">
      <xdr:nvSpPr>
        <xdr:cNvPr id="30" name="正方形/長方形 29">
          <a:extLst>
            <a:ext uri="{FF2B5EF4-FFF2-40B4-BE49-F238E27FC236}">
              <a16:creationId xmlns:a16="http://schemas.microsoft.com/office/drawing/2014/main" id="{3D486EE7-244F-4E49-8ABD-7EA8A9F9F294}"/>
            </a:ext>
          </a:extLst>
        </xdr:cNvPr>
        <xdr:cNvSpPr/>
      </xdr:nvSpPr>
      <xdr:spPr>
        <a:xfrm>
          <a:off x="3162300" y="6829425"/>
          <a:ext cx="1682750" cy="527050"/>
        </a:xfrm>
        <a:prstGeom prst="rect">
          <a:avLst/>
        </a:prstGeom>
        <a:noFill/>
        <a:ln w="57150">
          <a:solidFill>
            <a:schemeClr val="accent1"/>
          </a:solidFill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9525</xdr:colOff>
      <xdr:row>36</xdr:row>
      <xdr:rowOff>12700</xdr:rowOff>
    </xdr:from>
    <xdr:to>
      <xdr:col>14</xdr:col>
      <xdr:colOff>20638</xdr:colOff>
      <xdr:row>38</xdr:row>
      <xdr:rowOff>139700</xdr:rowOff>
    </xdr:to>
    <xdr:cxnSp macro="">
      <xdr:nvCxnSpPr>
        <xdr:cNvPr id="35" name="直線矢印コネクタ 34">
          <a:extLst>
            <a:ext uri="{FF2B5EF4-FFF2-40B4-BE49-F238E27FC236}">
              <a16:creationId xmlns:a16="http://schemas.microsoft.com/office/drawing/2014/main" id="{1A62523A-4575-4E1F-8855-BCA5649E815D}"/>
            </a:ext>
          </a:extLst>
        </xdr:cNvPr>
        <xdr:cNvCxnSpPr/>
      </xdr:nvCxnSpPr>
      <xdr:spPr>
        <a:xfrm>
          <a:off x="4010025" y="6251575"/>
          <a:ext cx="11113" cy="4699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95250</xdr:colOff>
      <xdr:row>39</xdr:row>
      <xdr:rowOff>25400</xdr:rowOff>
    </xdr:from>
    <xdr:to>
      <xdr:col>9</xdr:col>
      <xdr:colOff>120650</xdr:colOff>
      <xdr:row>42</xdr:row>
      <xdr:rowOff>107950</xdr:rowOff>
    </xdr:to>
    <xdr:sp macro="" textlink="">
      <xdr:nvSpPr>
        <xdr:cNvPr id="37" name="吹き出し: 円形 36">
          <a:extLst>
            <a:ext uri="{FF2B5EF4-FFF2-40B4-BE49-F238E27FC236}">
              <a16:creationId xmlns:a16="http://schemas.microsoft.com/office/drawing/2014/main" id="{95C6A9AB-7CC2-4903-B260-9528171A215B}"/>
            </a:ext>
          </a:extLst>
        </xdr:cNvPr>
        <xdr:cNvSpPr/>
      </xdr:nvSpPr>
      <xdr:spPr>
        <a:xfrm>
          <a:off x="381000" y="6781800"/>
          <a:ext cx="2311400" cy="596900"/>
        </a:xfrm>
        <a:prstGeom prst="wedgeEllipseCallout">
          <a:avLst>
            <a:gd name="adj1" fmla="val 55128"/>
            <a:gd name="adj2" fmla="val 20272"/>
          </a:avLst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241300</xdr:colOff>
      <xdr:row>2</xdr:row>
      <xdr:rowOff>127000</xdr:rowOff>
    </xdr:from>
    <xdr:to>
      <xdr:col>16</xdr:col>
      <xdr:colOff>57149</xdr:colOff>
      <xdr:row>7</xdr:row>
      <xdr:rowOff>63499</xdr:rowOff>
    </xdr:to>
    <xdr:sp macro="" textlink="">
      <xdr:nvSpPr>
        <xdr:cNvPr id="2" name="フローチャート: 処理 1">
          <a:extLst>
            <a:ext uri="{FF2B5EF4-FFF2-40B4-BE49-F238E27FC236}">
              <a16:creationId xmlns:a16="http://schemas.microsoft.com/office/drawing/2014/main" id="{6242AB9F-AE06-4A77-9A93-521245B45947}"/>
            </a:ext>
          </a:extLst>
        </xdr:cNvPr>
        <xdr:cNvSpPr/>
      </xdr:nvSpPr>
      <xdr:spPr>
        <a:xfrm>
          <a:off x="3384550" y="536575"/>
          <a:ext cx="1244599" cy="793749"/>
        </a:xfrm>
        <a:prstGeom prst="flowChartProcess">
          <a:avLst/>
        </a:prstGeom>
        <a:noFill/>
        <a:ln w="57150">
          <a:solidFill>
            <a:schemeClr val="accent1"/>
          </a:solidFill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noFill/>
          </a:endParaRPr>
        </a:p>
      </xdr:txBody>
    </xdr:sp>
    <xdr:clientData/>
  </xdr:twoCellAnchor>
  <xdr:twoCellAnchor>
    <xdr:from>
      <xdr:col>11</xdr:col>
      <xdr:colOff>241300</xdr:colOff>
      <xdr:row>9</xdr:row>
      <xdr:rowOff>6350</xdr:rowOff>
    </xdr:from>
    <xdr:to>
      <xdr:col>16</xdr:col>
      <xdr:colOff>44450</xdr:colOff>
      <xdr:row>12</xdr:row>
      <xdr:rowOff>82549</xdr:rowOff>
    </xdr:to>
    <xdr:sp macro="" textlink="">
      <xdr:nvSpPr>
        <xdr:cNvPr id="3" name="フローチャート: 処理 2">
          <a:extLst>
            <a:ext uri="{FF2B5EF4-FFF2-40B4-BE49-F238E27FC236}">
              <a16:creationId xmlns:a16="http://schemas.microsoft.com/office/drawing/2014/main" id="{CA2BA82C-68C5-4E00-B1D2-2A20AAC64E16}"/>
            </a:ext>
          </a:extLst>
        </xdr:cNvPr>
        <xdr:cNvSpPr/>
      </xdr:nvSpPr>
      <xdr:spPr>
        <a:xfrm>
          <a:off x="3384550" y="1616075"/>
          <a:ext cx="1231900" cy="590549"/>
        </a:xfrm>
        <a:prstGeom prst="flowChartProcess">
          <a:avLst/>
        </a:prstGeom>
        <a:noFill/>
        <a:ln w="57150">
          <a:solidFill>
            <a:schemeClr val="accent1"/>
          </a:solidFill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241300</xdr:colOff>
      <xdr:row>14</xdr:row>
      <xdr:rowOff>126999</xdr:rowOff>
    </xdr:from>
    <xdr:to>
      <xdr:col>16</xdr:col>
      <xdr:colOff>69850</xdr:colOff>
      <xdr:row>18</xdr:row>
      <xdr:rowOff>152400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3746A766-C34E-42F5-B18D-9F63A7F9608F}"/>
            </a:ext>
          </a:extLst>
        </xdr:cNvPr>
        <xdr:cNvSpPr/>
      </xdr:nvSpPr>
      <xdr:spPr>
        <a:xfrm>
          <a:off x="3384550" y="2597149"/>
          <a:ext cx="1257300" cy="711201"/>
        </a:xfrm>
        <a:prstGeom prst="rect">
          <a:avLst/>
        </a:prstGeom>
        <a:noFill/>
        <a:ln w="57150">
          <a:solidFill>
            <a:schemeClr val="accent1"/>
          </a:solidFill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215900</xdr:colOff>
      <xdr:row>22</xdr:row>
      <xdr:rowOff>44450</xdr:rowOff>
    </xdr:from>
    <xdr:to>
      <xdr:col>16</xdr:col>
      <xdr:colOff>50800</xdr:colOff>
      <xdr:row>29</xdr:row>
      <xdr:rowOff>0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1683E662-C368-474F-AB6F-7D4C11609A13}"/>
            </a:ext>
          </a:extLst>
        </xdr:cNvPr>
        <xdr:cNvSpPr/>
      </xdr:nvSpPr>
      <xdr:spPr>
        <a:xfrm>
          <a:off x="3359150" y="3886200"/>
          <a:ext cx="1263650" cy="1155700"/>
        </a:xfrm>
        <a:prstGeom prst="rect">
          <a:avLst/>
        </a:prstGeom>
        <a:noFill/>
        <a:ln w="57150">
          <a:solidFill>
            <a:schemeClr val="accent1"/>
          </a:solidFill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263525</xdr:colOff>
      <xdr:row>28</xdr:row>
      <xdr:rowOff>127000</xdr:rowOff>
    </xdr:from>
    <xdr:to>
      <xdr:col>13</xdr:col>
      <xdr:colOff>269875</xdr:colOff>
      <xdr:row>31</xdr:row>
      <xdr:rowOff>38100</xdr:rowOff>
    </xdr:to>
    <xdr:cxnSp macro="">
      <xdr:nvCxnSpPr>
        <xdr:cNvPr id="10" name="直線矢印コネクタ 9">
          <a:extLst>
            <a:ext uri="{FF2B5EF4-FFF2-40B4-BE49-F238E27FC236}">
              <a16:creationId xmlns:a16="http://schemas.microsoft.com/office/drawing/2014/main" id="{385034E0-876D-4357-91CA-A13FA145ED1C}"/>
            </a:ext>
          </a:extLst>
        </xdr:cNvPr>
        <xdr:cNvCxnSpPr>
          <a:cxnSpLocks/>
        </xdr:cNvCxnSpPr>
      </xdr:nvCxnSpPr>
      <xdr:spPr>
        <a:xfrm flipH="1">
          <a:off x="3978275" y="4997450"/>
          <a:ext cx="6350" cy="4254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43</xdr:col>
      <xdr:colOff>19050</xdr:colOff>
      <xdr:row>22</xdr:row>
      <xdr:rowOff>19050</xdr:rowOff>
    </xdr:from>
    <xdr:to>
      <xdr:col>43</xdr:col>
      <xdr:colOff>25400</xdr:colOff>
      <xdr:row>33</xdr:row>
      <xdr:rowOff>6350</xdr:rowOff>
    </xdr:to>
    <xdr:cxnSp macro="">
      <xdr:nvCxnSpPr>
        <xdr:cNvPr id="13" name="直線矢印コネクタ 12">
          <a:extLst>
            <a:ext uri="{FF2B5EF4-FFF2-40B4-BE49-F238E27FC236}">
              <a16:creationId xmlns:a16="http://schemas.microsoft.com/office/drawing/2014/main" id="{0E6D9529-F62F-4A65-95B6-E1331ADD16C2}"/>
            </a:ext>
          </a:extLst>
        </xdr:cNvPr>
        <xdr:cNvCxnSpPr/>
      </xdr:nvCxnSpPr>
      <xdr:spPr>
        <a:xfrm flipH="1">
          <a:off x="12306300" y="3860800"/>
          <a:ext cx="6350" cy="18732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276225</xdr:colOff>
      <xdr:row>18</xdr:row>
      <xdr:rowOff>152400</xdr:rowOff>
    </xdr:from>
    <xdr:to>
      <xdr:col>14</xdr:col>
      <xdr:colOff>12700</xdr:colOff>
      <xdr:row>22</xdr:row>
      <xdr:rowOff>44450</xdr:rowOff>
    </xdr:to>
    <xdr:cxnSp macro="">
      <xdr:nvCxnSpPr>
        <xdr:cNvPr id="18" name="直線矢印コネクタ 17">
          <a:extLst>
            <a:ext uri="{FF2B5EF4-FFF2-40B4-BE49-F238E27FC236}">
              <a16:creationId xmlns:a16="http://schemas.microsoft.com/office/drawing/2014/main" id="{A66E2A37-73FD-413B-A46D-F58B8E54438E}"/>
            </a:ext>
          </a:extLst>
        </xdr:cNvPr>
        <xdr:cNvCxnSpPr>
          <a:stCxn id="7" idx="2"/>
          <a:endCxn id="9" idx="0"/>
        </xdr:cNvCxnSpPr>
      </xdr:nvCxnSpPr>
      <xdr:spPr>
        <a:xfrm flipH="1">
          <a:off x="3990975" y="3308350"/>
          <a:ext cx="22225" cy="5778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279400</xdr:colOff>
      <xdr:row>13</xdr:row>
      <xdr:rowOff>6349</xdr:rowOff>
    </xdr:from>
    <xdr:to>
      <xdr:col>14</xdr:col>
      <xdr:colOff>0</xdr:colOff>
      <xdr:row>14</xdr:row>
      <xdr:rowOff>82550</xdr:rowOff>
    </xdr:to>
    <xdr:cxnSp macro="">
      <xdr:nvCxnSpPr>
        <xdr:cNvPr id="19" name="直線矢印コネクタ 18">
          <a:extLst>
            <a:ext uri="{FF2B5EF4-FFF2-40B4-BE49-F238E27FC236}">
              <a16:creationId xmlns:a16="http://schemas.microsoft.com/office/drawing/2014/main" id="{587F81EB-27FF-46A2-A384-1CFAB2DC30A7}"/>
            </a:ext>
          </a:extLst>
        </xdr:cNvPr>
        <xdr:cNvCxnSpPr/>
      </xdr:nvCxnSpPr>
      <xdr:spPr>
        <a:xfrm flipH="1">
          <a:off x="3994150" y="2305049"/>
          <a:ext cx="6350" cy="247651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6350</xdr:colOff>
      <xdr:row>7</xdr:row>
      <xdr:rowOff>38100</xdr:rowOff>
    </xdr:from>
    <xdr:to>
      <xdr:col>14</xdr:col>
      <xdr:colOff>6350</xdr:colOff>
      <xdr:row>9</xdr:row>
      <xdr:rowOff>6350</xdr:rowOff>
    </xdr:to>
    <xdr:cxnSp macro="">
      <xdr:nvCxnSpPr>
        <xdr:cNvPr id="20" name="直線矢印コネクタ 19">
          <a:extLst>
            <a:ext uri="{FF2B5EF4-FFF2-40B4-BE49-F238E27FC236}">
              <a16:creationId xmlns:a16="http://schemas.microsoft.com/office/drawing/2014/main" id="{49ED8295-94F2-4B04-B649-EFB25B07566F}"/>
            </a:ext>
          </a:extLst>
        </xdr:cNvPr>
        <xdr:cNvCxnSpPr/>
      </xdr:nvCxnSpPr>
      <xdr:spPr>
        <a:xfrm>
          <a:off x="4006850" y="1304925"/>
          <a:ext cx="0" cy="3111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273050</xdr:colOff>
      <xdr:row>31</xdr:row>
      <xdr:rowOff>82550</xdr:rowOff>
    </xdr:from>
    <xdr:to>
      <xdr:col>15</xdr:col>
      <xdr:colOff>266700</xdr:colOff>
      <xdr:row>35</xdr:row>
      <xdr:rowOff>107950</xdr:rowOff>
    </xdr:to>
    <xdr:sp macro="" textlink="">
      <xdr:nvSpPr>
        <xdr:cNvPr id="21" name="正方形/長方形 20">
          <a:extLst>
            <a:ext uri="{FF2B5EF4-FFF2-40B4-BE49-F238E27FC236}">
              <a16:creationId xmlns:a16="http://schemas.microsoft.com/office/drawing/2014/main" id="{3246F222-4B81-4D09-9E07-AB903AD1F485}"/>
            </a:ext>
          </a:extLst>
        </xdr:cNvPr>
        <xdr:cNvSpPr/>
      </xdr:nvSpPr>
      <xdr:spPr>
        <a:xfrm>
          <a:off x="3416300" y="5467350"/>
          <a:ext cx="1136650" cy="711200"/>
        </a:xfrm>
        <a:prstGeom prst="rect">
          <a:avLst/>
        </a:prstGeom>
        <a:noFill/>
        <a:ln w="57150">
          <a:solidFill>
            <a:schemeClr val="accent1"/>
          </a:solidFill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107950</xdr:colOff>
      <xdr:row>30</xdr:row>
      <xdr:rowOff>152400</xdr:rowOff>
    </xdr:from>
    <xdr:to>
      <xdr:col>11</xdr:col>
      <xdr:colOff>25400</xdr:colOff>
      <xdr:row>36</xdr:row>
      <xdr:rowOff>133350</xdr:rowOff>
    </xdr:to>
    <xdr:sp macro="" textlink="">
      <xdr:nvSpPr>
        <xdr:cNvPr id="22" name="吹き出し: 円形 21">
          <a:extLst>
            <a:ext uri="{FF2B5EF4-FFF2-40B4-BE49-F238E27FC236}">
              <a16:creationId xmlns:a16="http://schemas.microsoft.com/office/drawing/2014/main" id="{1AC8CF68-C84C-4EBB-91B7-1FE9454EDE3D}"/>
            </a:ext>
          </a:extLst>
        </xdr:cNvPr>
        <xdr:cNvSpPr/>
      </xdr:nvSpPr>
      <xdr:spPr>
        <a:xfrm>
          <a:off x="1822450" y="5365750"/>
          <a:ext cx="1346200" cy="1009650"/>
        </a:xfrm>
        <a:prstGeom prst="wedgeEllipseCallout">
          <a:avLst>
            <a:gd name="adj1" fmla="val 61495"/>
            <a:gd name="adj2" fmla="val 18640"/>
          </a:avLst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133350</xdr:colOff>
      <xdr:row>13</xdr:row>
      <xdr:rowOff>25400</xdr:rowOff>
    </xdr:from>
    <xdr:to>
      <xdr:col>22</xdr:col>
      <xdr:colOff>107950</xdr:colOff>
      <xdr:row>16</xdr:row>
      <xdr:rowOff>57150</xdr:rowOff>
    </xdr:to>
    <xdr:sp macro="" textlink="">
      <xdr:nvSpPr>
        <xdr:cNvPr id="23" name="吹き出し: 円形 22">
          <a:extLst>
            <a:ext uri="{FF2B5EF4-FFF2-40B4-BE49-F238E27FC236}">
              <a16:creationId xmlns:a16="http://schemas.microsoft.com/office/drawing/2014/main" id="{CB30FEE5-17DB-4E01-95C4-6F012EF0AAD1}"/>
            </a:ext>
          </a:extLst>
        </xdr:cNvPr>
        <xdr:cNvSpPr/>
      </xdr:nvSpPr>
      <xdr:spPr>
        <a:xfrm>
          <a:off x="4991100" y="2324100"/>
          <a:ext cx="1403350" cy="546100"/>
        </a:xfrm>
        <a:prstGeom prst="wedgeEllipseCallout">
          <a:avLst>
            <a:gd name="adj1" fmla="val -67137"/>
            <a:gd name="adj2" fmla="val 37918"/>
          </a:avLst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82550</xdr:colOff>
      <xdr:row>20</xdr:row>
      <xdr:rowOff>88900</xdr:rowOff>
    </xdr:from>
    <xdr:to>
      <xdr:col>10</xdr:col>
      <xdr:colOff>19050</xdr:colOff>
      <xdr:row>24</xdr:row>
      <xdr:rowOff>158750</xdr:rowOff>
    </xdr:to>
    <xdr:sp macro="" textlink="">
      <xdr:nvSpPr>
        <xdr:cNvPr id="24" name="吹き出し: 円形 23">
          <a:extLst>
            <a:ext uri="{FF2B5EF4-FFF2-40B4-BE49-F238E27FC236}">
              <a16:creationId xmlns:a16="http://schemas.microsoft.com/office/drawing/2014/main" id="{F4A6F6EA-7F49-4B3F-9300-5BE32946C590}"/>
            </a:ext>
          </a:extLst>
        </xdr:cNvPr>
        <xdr:cNvSpPr/>
      </xdr:nvSpPr>
      <xdr:spPr>
        <a:xfrm>
          <a:off x="1511300" y="3587750"/>
          <a:ext cx="1365250" cy="755650"/>
        </a:xfrm>
        <a:prstGeom prst="wedgeEllipseCallout">
          <a:avLst>
            <a:gd name="adj1" fmla="val 76196"/>
            <a:gd name="adj2" fmla="val 36637"/>
          </a:avLst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127000</xdr:colOff>
      <xdr:row>2</xdr:row>
      <xdr:rowOff>6350</xdr:rowOff>
    </xdr:from>
    <xdr:to>
      <xdr:col>23</xdr:col>
      <xdr:colOff>6350</xdr:colOff>
      <xdr:row>5</xdr:row>
      <xdr:rowOff>149098</xdr:rowOff>
    </xdr:to>
    <xdr:sp macro="" textlink="">
      <xdr:nvSpPr>
        <xdr:cNvPr id="25" name="吹き出し: 円形 24">
          <a:extLst>
            <a:ext uri="{FF2B5EF4-FFF2-40B4-BE49-F238E27FC236}">
              <a16:creationId xmlns:a16="http://schemas.microsoft.com/office/drawing/2014/main" id="{65F44F34-3D83-4D82-8FB8-FE1D16BB9333}"/>
            </a:ext>
          </a:extLst>
        </xdr:cNvPr>
        <xdr:cNvSpPr/>
      </xdr:nvSpPr>
      <xdr:spPr>
        <a:xfrm>
          <a:off x="4984750" y="415925"/>
          <a:ext cx="1593850" cy="657098"/>
        </a:xfrm>
        <a:prstGeom prst="wedgeEllipseCallout">
          <a:avLst>
            <a:gd name="adj1" fmla="val -63462"/>
            <a:gd name="adj2" fmla="val 56702"/>
          </a:avLst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133350</xdr:colOff>
      <xdr:row>8</xdr:row>
      <xdr:rowOff>38100</xdr:rowOff>
    </xdr:from>
    <xdr:to>
      <xdr:col>22</xdr:col>
      <xdr:colOff>120650</xdr:colOff>
      <xdr:row>11</xdr:row>
      <xdr:rowOff>50800</xdr:rowOff>
    </xdr:to>
    <xdr:sp macro="" textlink="">
      <xdr:nvSpPr>
        <xdr:cNvPr id="26" name="吹き出し: 円形 25">
          <a:extLst>
            <a:ext uri="{FF2B5EF4-FFF2-40B4-BE49-F238E27FC236}">
              <a16:creationId xmlns:a16="http://schemas.microsoft.com/office/drawing/2014/main" id="{2FC29C01-1D88-44F3-8D34-ED3DEEAFB12A}"/>
            </a:ext>
          </a:extLst>
        </xdr:cNvPr>
        <xdr:cNvSpPr/>
      </xdr:nvSpPr>
      <xdr:spPr>
        <a:xfrm>
          <a:off x="4991100" y="1476375"/>
          <a:ext cx="1416050" cy="527050"/>
        </a:xfrm>
        <a:prstGeom prst="wedgeEllipseCallout">
          <a:avLst>
            <a:gd name="adj1" fmla="val -67972"/>
            <a:gd name="adj2" fmla="val 62125"/>
          </a:avLst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19050</xdr:colOff>
      <xdr:row>39</xdr:row>
      <xdr:rowOff>76200</xdr:rowOff>
    </xdr:from>
    <xdr:to>
      <xdr:col>16</xdr:col>
      <xdr:colOff>273050</xdr:colOff>
      <xdr:row>42</xdr:row>
      <xdr:rowOff>88900</xdr:rowOff>
    </xdr:to>
    <xdr:sp macro="" textlink="">
      <xdr:nvSpPr>
        <xdr:cNvPr id="30" name="正方形/長方形 29">
          <a:extLst>
            <a:ext uri="{FF2B5EF4-FFF2-40B4-BE49-F238E27FC236}">
              <a16:creationId xmlns:a16="http://schemas.microsoft.com/office/drawing/2014/main" id="{3FC9EEA2-88AF-4CA2-8B51-D4E37CE21122}"/>
            </a:ext>
          </a:extLst>
        </xdr:cNvPr>
        <xdr:cNvSpPr/>
      </xdr:nvSpPr>
      <xdr:spPr>
        <a:xfrm>
          <a:off x="3162300" y="6832600"/>
          <a:ext cx="1682750" cy="527050"/>
        </a:xfrm>
        <a:prstGeom prst="rect">
          <a:avLst/>
        </a:prstGeom>
        <a:noFill/>
        <a:ln w="57150">
          <a:solidFill>
            <a:schemeClr val="accent1"/>
          </a:solidFill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9525</xdr:colOff>
      <xdr:row>36</xdr:row>
      <xdr:rowOff>12700</xdr:rowOff>
    </xdr:from>
    <xdr:to>
      <xdr:col>14</xdr:col>
      <xdr:colOff>20638</xdr:colOff>
      <xdr:row>38</xdr:row>
      <xdr:rowOff>139700</xdr:rowOff>
    </xdr:to>
    <xdr:cxnSp macro="">
      <xdr:nvCxnSpPr>
        <xdr:cNvPr id="35" name="直線矢印コネクタ 34">
          <a:extLst>
            <a:ext uri="{FF2B5EF4-FFF2-40B4-BE49-F238E27FC236}">
              <a16:creationId xmlns:a16="http://schemas.microsoft.com/office/drawing/2014/main" id="{C509E96C-FFCB-48BB-8FBC-7F733321EB3B}"/>
            </a:ext>
          </a:extLst>
        </xdr:cNvPr>
        <xdr:cNvCxnSpPr/>
      </xdr:nvCxnSpPr>
      <xdr:spPr>
        <a:xfrm>
          <a:off x="4010025" y="6254750"/>
          <a:ext cx="11113" cy="4699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95250</xdr:colOff>
      <xdr:row>39</xdr:row>
      <xdr:rowOff>25400</xdr:rowOff>
    </xdr:from>
    <xdr:to>
      <xdr:col>9</xdr:col>
      <xdr:colOff>120650</xdr:colOff>
      <xdr:row>42</xdr:row>
      <xdr:rowOff>107950</xdr:rowOff>
    </xdr:to>
    <xdr:sp macro="" textlink="">
      <xdr:nvSpPr>
        <xdr:cNvPr id="37" name="吹き出し: 円形 36">
          <a:extLst>
            <a:ext uri="{FF2B5EF4-FFF2-40B4-BE49-F238E27FC236}">
              <a16:creationId xmlns:a16="http://schemas.microsoft.com/office/drawing/2014/main" id="{1778047B-894A-429D-9C04-A352F100A2F7}"/>
            </a:ext>
          </a:extLst>
        </xdr:cNvPr>
        <xdr:cNvSpPr/>
      </xdr:nvSpPr>
      <xdr:spPr>
        <a:xfrm>
          <a:off x="381000" y="6781800"/>
          <a:ext cx="2311400" cy="596900"/>
        </a:xfrm>
        <a:prstGeom prst="wedgeEllipseCallout">
          <a:avLst>
            <a:gd name="adj1" fmla="val 63920"/>
            <a:gd name="adj2" fmla="val 48995"/>
          </a:avLst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2B8966-0F3E-422E-9AE0-4EC69FA8D9A1}">
  <dimension ref="A1:AG133"/>
  <sheetViews>
    <sheetView tabSelected="1" zoomScale="190" zoomScaleNormal="190" workbookViewId="0">
      <selection activeCell="AI69" sqref="AI69"/>
    </sheetView>
  </sheetViews>
  <sheetFormatPr defaultRowHeight="18.75"/>
  <cols>
    <col min="1" max="37" width="2.75" customWidth="1"/>
  </cols>
  <sheetData>
    <row r="1" spans="1:33">
      <c r="A1" s="37" t="s">
        <v>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</row>
    <row r="2" spans="1:33" ht="10.5" customHeight="1"/>
    <row r="3" spans="1:33" ht="10.5" customHeight="1"/>
    <row r="4" spans="1:33" ht="10.5" customHeight="1">
      <c r="M4" s="14" t="s">
        <v>1</v>
      </c>
      <c r="O4" s="10" t="s">
        <v>2</v>
      </c>
      <c r="U4" s="12" t="s">
        <v>3</v>
      </c>
      <c r="V4" s="13"/>
      <c r="W4" s="13"/>
      <c r="X4" s="13"/>
      <c r="Y4" s="13"/>
      <c r="Z4" s="13"/>
    </row>
    <row r="5" spans="1:33" ht="10.5" customHeight="1">
      <c r="O5" s="12" t="s">
        <v>4</v>
      </c>
      <c r="U5" s="13" t="s">
        <v>5</v>
      </c>
      <c r="V5" s="13"/>
      <c r="W5" s="13"/>
      <c r="X5" s="13"/>
      <c r="Y5" s="13"/>
      <c r="Z5" s="13"/>
    </row>
    <row r="6" spans="1:33" ht="10.5" customHeight="1">
      <c r="P6" s="36" t="s">
        <v>6</v>
      </c>
      <c r="Q6" s="28"/>
      <c r="R6" s="10" t="s">
        <v>7</v>
      </c>
      <c r="U6" s="4"/>
      <c r="V6" s="4"/>
      <c r="W6" s="4"/>
      <c r="X6" s="4"/>
      <c r="Y6" s="4"/>
      <c r="Z6" s="4"/>
    </row>
    <row r="7" spans="1:33" ht="10.5" customHeight="1">
      <c r="P7" s="36" t="s">
        <v>8</v>
      </c>
      <c r="Q7" s="28"/>
      <c r="R7" s="11" t="s">
        <v>7</v>
      </c>
      <c r="U7" s="4"/>
      <c r="V7" s="4"/>
      <c r="W7" s="4"/>
      <c r="X7" s="4"/>
      <c r="Y7" s="4"/>
      <c r="Z7" s="4"/>
    </row>
    <row r="8" spans="1:33" ht="10.5" customHeight="1"/>
    <row r="9" spans="1:33" ht="10.5" customHeight="1"/>
    <row r="10" spans="1:33" ht="10.5" customHeight="1">
      <c r="M10" s="14" t="s">
        <v>9</v>
      </c>
      <c r="U10" s="12" t="s">
        <v>10</v>
      </c>
      <c r="V10" s="13"/>
      <c r="W10" s="13"/>
      <c r="X10" s="13"/>
      <c r="Y10" s="13"/>
    </row>
    <row r="11" spans="1:33" ht="10.5" customHeight="1">
      <c r="O11" s="38" t="s">
        <v>11</v>
      </c>
      <c r="P11" s="38"/>
      <c r="Q11" s="38"/>
      <c r="R11" s="38"/>
      <c r="U11" s="13" t="s">
        <v>12</v>
      </c>
      <c r="V11" s="13"/>
      <c r="W11" s="13"/>
      <c r="X11" s="13"/>
      <c r="Y11" s="13"/>
    </row>
    <row r="12" spans="1:33" ht="10.5" customHeight="1">
      <c r="Q12" s="28"/>
      <c r="R12" s="10" t="s">
        <v>13</v>
      </c>
    </row>
    <row r="13" spans="1:33" ht="10.5" customHeight="1"/>
    <row r="14" spans="1:33" ht="10.5" customHeight="1">
      <c r="E14" s="4"/>
      <c r="F14" s="4"/>
      <c r="G14" s="4"/>
      <c r="H14" s="4"/>
      <c r="I14" s="4"/>
      <c r="Y14" s="13"/>
      <c r="Z14" s="13"/>
    </row>
    <row r="15" spans="1:33" ht="10.5" customHeight="1">
      <c r="E15" s="4"/>
      <c r="J15" s="13"/>
      <c r="K15" s="13"/>
      <c r="M15" s="14" t="s">
        <v>14</v>
      </c>
      <c r="U15" s="12" t="s">
        <v>15</v>
      </c>
      <c r="Y15" s="13"/>
      <c r="Z15" s="13"/>
    </row>
    <row r="16" spans="1:33" ht="10.5" customHeight="1">
      <c r="E16" s="4"/>
      <c r="J16" s="13"/>
      <c r="K16" s="13"/>
      <c r="O16" s="39" t="s">
        <v>16</v>
      </c>
      <c r="P16" s="39"/>
      <c r="Q16" s="39"/>
      <c r="R16" s="39"/>
      <c r="U16" s="12" t="s">
        <v>17</v>
      </c>
    </row>
    <row r="17" spans="4:24" ht="10.5" customHeight="1">
      <c r="Q17" s="30"/>
    </row>
    <row r="18" spans="4:24" ht="10.5" customHeight="1"/>
    <row r="19" spans="4:24" ht="10.5" customHeight="1"/>
    <row r="20" spans="4:24" ht="10.5" customHeight="1">
      <c r="O20" s="4" t="s">
        <v>18</v>
      </c>
      <c r="R20" s="4" t="s">
        <v>19</v>
      </c>
      <c r="U20" s="12" t="s">
        <v>20</v>
      </c>
      <c r="V20" s="13"/>
      <c r="W20" s="13"/>
      <c r="X20" s="13"/>
    </row>
    <row r="21" spans="4:24" ht="10.5" customHeight="1">
      <c r="N21" s="14" t="s">
        <v>21</v>
      </c>
      <c r="U21" s="13" t="s">
        <v>22</v>
      </c>
      <c r="V21" s="13"/>
      <c r="W21" s="13"/>
      <c r="X21" s="13"/>
    </row>
    <row r="22" spans="4:24" ht="10.5" customHeight="1">
      <c r="D22" s="12" t="s">
        <v>23</v>
      </c>
      <c r="E22" s="13"/>
      <c r="F22" s="13"/>
      <c r="G22" s="13"/>
      <c r="P22" s="38" t="s">
        <v>24</v>
      </c>
      <c r="Q22" s="38"/>
    </row>
    <row r="23" spans="4:24" ht="10.5" customHeight="1">
      <c r="D23" s="13" t="s">
        <v>25</v>
      </c>
      <c r="E23" s="13"/>
      <c r="F23" s="13"/>
      <c r="G23" s="13"/>
      <c r="P23" s="38"/>
      <c r="Q23" s="38"/>
    </row>
    <row r="24" spans="4:24" ht="10.5" customHeight="1">
      <c r="R24" s="4"/>
    </row>
    <row r="25" spans="4:24" ht="10.5" customHeight="1">
      <c r="G25" s="14" t="s">
        <v>26</v>
      </c>
      <c r="K25" s="13"/>
      <c r="R25" s="4"/>
    </row>
    <row r="26" spans="4:24" ht="10.5" customHeight="1">
      <c r="I26" s="38" t="s">
        <v>27</v>
      </c>
      <c r="J26" s="38"/>
      <c r="K26" s="13"/>
      <c r="M26" s="4"/>
      <c r="N26" s="4"/>
      <c r="O26" s="4"/>
      <c r="R26" s="4"/>
    </row>
    <row r="27" spans="4:24" ht="10.5" customHeight="1">
      <c r="I27" s="38"/>
      <c r="J27" s="38"/>
      <c r="K27" s="13"/>
    </row>
    <row r="28" spans="4:24" ht="10.5" customHeight="1" thickBot="1">
      <c r="K28" s="13"/>
    </row>
    <row r="29" spans="4:24" ht="10.5" customHeight="1">
      <c r="M29" s="43" t="s">
        <v>28</v>
      </c>
      <c r="N29" s="44"/>
      <c r="O29" s="44"/>
      <c r="P29" s="44"/>
      <c r="Q29" s="45"/>
    </row>
    <row r="30" spans="4:24" ht="10.5" customHeight="1">
      <c r="G30" s="14" t="s">
        <v>29</v>
      </c>
      <c r="M30" s="41" t="s">
        <v>30</v>
      </c>
      <c r="N30" s="42"/>
      <c r="O30" s="11" t="s">
        <v>31</v>
      </c>
      <c r="P30" s="33" t="s">
        <v>32</v>
      </c>
      <c r="Q30" s="21" t="s">
        <v>33</v>
      </c>
    </row>
    <row r="31" spans="4:24" ht="10.5" customHeight="1">
      <c r="M31" s="41" t="s">
        <v>34</v>
      </c>
      <c r="N31" s="42"/>
      <c r="O31" s="11" t="s">
        <v>31</v>
      </c>
      <c r="P31" s="33" t="s">
        <v>35</v>
      </c>
      <c r="Q31" s="21" t="s">
        <v>33</v>
      </c>
    </row>
    <row r="32" spans="4:24" ht="10.5" customHeight="1">
      <c r="I32" s="40" t="s">
        <v>36</v>
      </c>
      <c r="J32" s="40"/>
      <c r="K32" s="5"/>
      <c r="M32" s="41" t="s">
        <v>37</v>
      </c>
      <c r="N32" s="42"/>
      <c r="O32" s="11" t="s">
        <v>31</v>
      </c>
      <c r="P32" s="33" t="s">
        <v>38</v>
      </c>
      <c r="Q32" s="21" t="s">
        <v>33</v>
      </c>
    </row>
    <row r="33" spans="2:30" ht="10.5" customHeight="1">
      <c r="F33" s="11"/>
      <c r="I33" s="13"/>
      <c r="J33" s="29"/>
      <c r="M33" s="41" t="s">
        <v>39</v>
      </c>
      <c r="N33" s="42"/>
      <c r="O33" s="11" t="s">
        <v>31</v>
      </c>
      <c r="P33" s="33" t="s">
        <v>40</v>
      </c>
      <c r="Q33" s="21" t="s">
        <v>33</v>
      </c>
    </row>
    <row r="34" spans="2:30" ht="10.5" customHeight="1">
      <c r="F34" s="11"/>
      <c r="I34" s="13" t="s">
        <v>41</v>
      </c>
      <c r="J34" s="13"/>
      <c r="M34" s="41" t="s">
        <v>42</v>
      </c>
      <c r="N34" s="42"/>
      <c r="O34" s="11" t="s">
        <v>31</v>
      </c>
      <c r="P34" s="36" t="s">
        <v>43</v>
      </c>
      <c r="Q34" s="21" t="s">
        <v>33</v>
      </c>
    </row>
    <row r="35" spans="2:30" ht="10.5" customHeight="1">
      <c r="F35" s="11"/>
      <c r="I35" s="13"/>
      <c r="J35" s="29"/>
      <c r="M35" s="22"/>
      <c r="Q35" s="23"/>
    </row>
    <row r="36" spans="2:30" ht="10.5" customHeight="1">
      <c r="F36" s="11"/>
      <c r="M36" s="46" t="s">
        <v>44</v>
      </c>
      <c r="N36" s="47"/>
      <c r="O36" s="47"/>
      <c r="P36" s="47"/>
      <c r="Q36" s="48"/>
    </row>
    <row r="37" spans="2:30" ht="10.5" customHeight="1" thickBot="1">
      <c r="M37" s="49" t="s">
        <v>45</v>
      </c>
      <c r="N37" s="50"/>
      <c r="O37" s="50"/>
      <c r="P37" s="50"/>
      <c r="Q37" s="51"/>
    </row>
    <row r="38" spans="2:30" ht="10.5" customHeight="1">
      <c r="B38" s="17"/>
      <c r="C38" s="11"/>
      <c r="D38" s="12" t="s">
        <v>46</v>
      </c>
      <c r="E38" s="13"/>
      <c r="F38" s="13"/>
      <c r="G38" s="13"/>
    </row>
    <row r="39" spans="2:30" ht="10.5" customHeight="1">
      <c r="B39" s="11"/>
      <c r="C39" s="11"/>
      <c r="D39" s="13" t="s">
        <v>47</v>
      </c>
      <c r="E39" s="13"/>
      <c r="F39" s="13"/>
      <c r="G39" s="13"/>
    </row>
    <row r="40" spans="2:30" ht="10.5" customHeight="1">
      <c r="B40" s="11"/>
      <c r="C40" s="11"/>
      <c r="D40" s="11"/>
      <c r="E40" s="11"/>
      <c r="F40" s="11"/>
    </row>
    <row r="41" spans="2:30" ht="10.5" customHeight="1">
      <c r="B41" s="11"/>
      <c r="C41" s="11"/>
      <c r="D41" s="11"/>
      <c r="E41" s="11"/>
      <c r="F41" s="11"/>
    </row>
    <row r="42" spans="2:30" ht="10.5" customHeight="1">
      <c r="B42" s="11"/>
      <c r="C42" s="11"/>
      <c r="D42" s="11"/>
      <c r="E42" s="11"/>
      <c r="F42" s="11"/>
    </row>
    <row r="43" spans="2:30" ht="10.5" customHeight="1"/>
    <row r="44" spans="2:30" ht="10.5" customHeight="1">
      <c r="X44" s="38" t="s">
        <v>48</v>
      </c>
      <c r="Y44" s="38"/>
      <c r="Z44" s="38"/>
      <c r="AA44" s="38"/>
    </row>
    <row r="45" spans="2:30" ht="10.5" customHeight="1">
      <c r="S45" s="4" t="s">
        <v>18</v>
      </c>
      <c r="V45" s="4" t="s">
        <v>19</v>
      </c>
      <c r="X45" s="38" t="s">
        <v>49</v>
      </c>
      <c r="Y45" s="38"/>
      <c r="Z45" s="38"/>
      <c r="AA45" s="38"/>
      <c r="AD45" s="15"/>
    </row>
    <row r="46" spans="2:30" ht="10.5" customHeight="1">
      <c r="J46" s="4"/>
      <c r="K46" s="4"/>
      <c r="L46" s="4"/>
      <c r="M46" s="4"/>
      <c r="R46" s="16" t="s">
        <v>50</v>
      </c>
    </row>
    <row r="47" spans="2:30" ht="10.5" customHeight="1">
      <c r="I47" s="4"/>
      <c r="J47" s="4"/>
      <c r="K47" s="4"/>
      <c r="L47" s="4"/>
      <c r="M47" s="4"/>
      <c r="T47" s="38" t="s">
        <v>51</v>
      </c>
      <c r="U47" s="38"/>
      <c r="AD47" s="15"/>
    </row>
    <row r="48" spans="2:30" ht="10.5" customHeight="1">
      <c r="I48" s="4"/>
      <c r="J48" s="4"/>
      <c r="K48" s="4"/>
      <c r="L48" s="4"/>
      <c r="T48" s="38"/>
      <c r="U48" s="38"/>
    </row>
    <row r="49" spans="8:30" ht="10.5" customHeight="1">
      <c r="H49" s="13"/>
      <c r="I49" s="13" t="s">
        <v>52</v>
      </c>
      <c r="J49" s="13"/>
      <c r="K49" s="13"/>
      <c r="M49" s="19" t="s">
        <v>53</v>
      </c>
    </row>
    <row r="50" spans="8:30" ht="10.5" customHeight="1">
      <c r="H50" s="13" t="s">
        <v>54</v>
      </c>
      <c r="I50" s="13"/>
      <c r="J50" s="13"/>
      <c r="K50" s="13"/>
    </row>
    <row r="51" spans="8:30" ht="10.5" customHeight="1">
      <c r="H51" s="13" t="s">
        <v>55</v>
      </c>
      <c r="I51" s="13"/>
      <c r="J51" s="13"/>
      <c r="K51" s="13"/>
      <c r="N51" s="39" t="s">
        <v>56</v>
      </c>
      <c r="O51" s="38"/>
      <c r="P51" s="38"/>
      <c r="Q51" s="38"/>
      <c r="AD51" s="14"/>
    </row>
    <row r="52" spans="8:30" ht="10.5" customHeight="1">
      <c r="Q52" s="30"/>
      <c r="V52" s="13"/>
    </row>
    <row r="53" spans="8:30" ht="10.5" customHeight="1">
      <c r="N53" s="3"/>
      <c r="O53" s="3"/>
      <c r="P53" s="3"/>
      <c r="Q53" s="3"/>
      <c r="V53" s="13"/>
    </row>
    <row r="54" spans="8:30" ht="10.5" customHeight="1">
      <c r="V54" s="13"/>
    </row>
    <row r="55" spans="8:30" ht="10.5" customHeight="1">
      <c r="V55" s="13"/>
    </row>
    <row r="56" spans="8:30" ht="10.5" customHeight="1">
      <c r="L56" s="9"/>
    </row>
    <row r="57" spans="8:30" ht="10.5" customHeight="1">
      <c r="M57" s="19" t="s">
        <v>57</v>
      </c>
    </row>
    <row r="58" spans="8:30" ht="10.5" customHeight="1"/>
    <row r="59" spans="8:30" ht="10.5" customHeight="1">
      <c r="I59" s="12" t="s">
        <v>58</v>
      </c>
      <c r="J59" s="13"/>
      <c r="K59" s="13"/>
      <c r="L59" s="13"/>
      <c r="M59" s="13"/>
      <c r="O59" s="12" t="s">
        <v>59</v>
      </c>
      <c r="P59" s="30"/>
    </row>
    <row r="60" spans="8:30" ht="10.5" customHeight="1">
      <c r="I60" s="13" t="s">
        <v>60</v>
      </c>
      <c r="J60" s="13"/>
      <c r="K60" s="13"/>
      <c r="L60" s="13"/>
      <c r="M60" s="13"/>
      <c r="O60" s="13"/>
    </row>
    <row r="61" spans="8:30" ht="10.5" customHeight="1">
      <c r="O61" s="13" t="s">
        <v>61</v>
      </c>
      <c r="P61" s="30"/>
    </row>
    <row r="62" spans="8:30" ht="10.5" customHeight="1">
      <c r="O62" s="13"/>
    </row>
    <row r="63" spans="8:30" ht="10.5" customHeight="1">
      <c r="O63" s="13" t="s">
        <v>62</v>
      </c>
      <c r="P63" s="30"/>
    </row>
    <row r="64" spans="8:30" ht="10.5" customHeight="1"/>
    <row r="65" spans="1:25" ht="10.5" customHeight="1"/>
    <row r="66" spans="1:25" ht="10.5" customHeight="1">
      <c r="V66" s="18" t="s">
        <v>63</v>
      </c>
    </row>
    <row r="67" spans="1:25" ht="10.5" customHeight="1"/>
    <row r="68" spans="1:25" ht="10.5" customHeight="1">
      <c r="R68" s="12" t="s">
        <v>64</v>
      </c>
      <c r="S68" s="13"/>
      <c r="T68" s="13"/>
      <c r="U68" s="13"/>
      <c r="X68" s="12" t="s">
        <v>65</v>
      </c>
      <c r="Y68" s="30"/>
    </row>
    <row r="69" spans="1:25" ht="10.5" customHeight="1">
      <c r="R69" s="12" t="s">
        <v>66</v>
      </c>
      <c r="S69" s="13"/>
      <c r="T69" s="13"/>
      <c r="U69" s="13"/>
    </row>
    <row r="70" spans="1:25" ht="10.5" customHeight="1">
      <c r="R70" s="12" t="s">
        <v>67</v>
      </c>
      <c r="S70" s="13"/>
      <c r="T70" s="13"/>
      <c r="U70" s="13"/>
      <c r="X70" s="5" t="s">
        <v>68</v>
      </c>
      <c r="Y70" s="28"/>
    </row>
    <row r="71" spans="1:25" ht="10.5" customHeight="1">
      <c r="R71" s="12" t="s">
        <v>69</v>
      </c>
      <c r="S71" s="13"/>
      <c r="T71" s="13"/>
      <c r="U71" s="13"/>
    </row>
    <row r="72" spans="1:25" ht="10.5" customHeight="1"/>
    <row r="73" spans="1:25" ht="10.5" customHeight="1">
      <c r="L73" s="20" t="s">
        <v>70</v>
      </c>
    </row>
    <row r="74" spans="1:25" ht="10.5" customHeight="1">
      <c r="L74" s="1" t="s">
        <v>71</v>
      </c>
    </row>
    <row r="75" spans="1:25" ht="10.5" customHeight="1">
      <c r="N75" s="56">
        <f>2500+Q6*840+Q7*1470+Q12*420+Q17*1000+J33*630*J35+Q52*1000+P59*3000+P61*3150+P63*3300+Y68*0+Y70*5000</f>
        <v>2500</v>
      </c>
      <c r="O75" s="56"/>
      <c r="P75" s="56"/>
      <c r="Q75" s="56"/>
      <c r="R75" s="56"/>
    </row>
    <row r="76" spans="1:25" ht="10.5" customHeight="1">
      <c r="E76" s="52" t="s">
        <v>72</v>
      </c>
      <c r="F76" s="53"/>
      <c r="G76" s="53"/>
      <c r="H76" s="53"/>
      <c r="I76" s="53"/>
      <c r="J76" s="53"/>
      <c r="K76" s="53"/>
      <c r="N76" s="56"/>
      <c r="O76" s="56"/>
      <c r="P76" s="56"/>
      <c r="Q76" s="56"/>
      <c r="R76" s="56"/>
    </row>
    <row r="77" spans="1:25" ht="10.5" customHeight="1">
      <c r="E77" s="54" t="s">
        <v>73</v>
      </c>
      <c r="F77" s="55"/>
      <c r="G77" s="55"/>
      <c r="H77" s="55"/>
      <c r="I77" s="55"/>
      <c r="J77" s="55"/>
      <c r="K77" s="55"/>
    </row>
    <row r="78" spans="1:25" ht="10.5" customHeight="1"/>
    <row r="79" spans="1:25" ht="10.5" customHeight="1"/>
    <row r="80" spans="1:25" ht="10.5" customHeight="1">
      <c r="A80" s="24" t="s">
        <v>74</v>
      </c>
      <c r="B80" s="25" t="s">
        <v>75</v>
      </c>
      <c r="C80" s="26"/>
      <c r="D80" s="26"/>
      <c r="E80" s="26"/>
      <c r="F80" s="26"/>
      <c r="G80" s="26"/>
      <c r="H80" s="26"/>
      <c r="I80" s="26"/>
      <c r="J80" s="26"/>
      <c r="K80" s="26"/>
      <c r="L80" s="26"/>
      <c r="M80" s="26"/>
      <c r="N80" s="26"/>
      <c r="O80" s="26"/>
    </row>
    <row r="81" spans="1:15" ht="10.5" customHeight="1">
      <c r="A81" s="24" t="s">
        <v>74</v>
      </c>
      <c r="B81" s="25" t="s">
        <v>76</v>
      </c>
      <c r="C81" s="26"/>
      <c r="D81" s="26"/>
      <c r="E81" s="26"/>
      <c r="F81" s="26"/>
      <c r="G81" s="26"/>
      <c r="H81" s="26"/>
      <c r="I81" s="26"/>
      <c r="J81" s="26"/>
      <c r="K81" s="26"/>
      <c r="L81" s="26"/>
      <c r="M81" s="26"/>
      <c r="N81" s="26"/>
      <c r="O81" s="26"/>
    </row>
    <row r="82" spans="1:15" ht="10.5" customHeight="1"/>
    <row r="83" spans="1:15" ht="10.5" customHeight="1"/>
    <row r="84" spans="1:15" ht="10.5" customHeight="1"/>
    <row r="85" spans="1:15" ht="10.5" customHeight="1"/>
    <row r="86" spans="1:15" ht="10.5" customHeight="1"/>
    <row r="87" spans="1:15" ht="10.5" customHeight="1"/>
    <row r="88" spans="1:15" ht="10.5" customHeight="1"/>
    <row r="89" spans="1:15" ht="10.5" customHeight="1"/>
    <row r="90" spans="1:15" ht="10.5" customHeight="1"/>
    <row r="91" spans="1:15" ht="10.5" customHeight="1"/>
    <row r="92" spans="1:15" ht="10.5" customHeight="1"/>
    <row r="93" spans="1:15" ht="10.5" customHeight="1"/>
    <row r="94" spans="1:15" ht="10.5" customHeight="1"/>
    <row r="95" spans="1:15" ht="10.5" customHeight="1"/>
    <row r="96" spans="1:15" ht="10.5" customHeight="1"/>
    <row r="97" ht="10.5" customHeight="1"/>
    <row r="98" ht="10.5" customHeight="1"/>
    <row r="99" ht="10.5" customHeight="1"/>
    <row r="100" ht="10.5" customHeight="1"/>
    <row r="101" ht="10.5" customHeight="1"/>
    <row r="102" ht="10.5" customHeight="1"/>
    <row r="103" ht="10.5" customHeight="1"/>
    <row r="104" ht="10.5" customHeight="1"/>
    <row r="105" ht="10.5" customHeight="1"/>
    <row r="106" ht="10.5" customHeight="1"/>
    <row r="107" ht="10.5" customHeight="1"/>
    <row r="108" ht="10.5" customHeight="1"/>
    <row r="109" ht="10.5" customHeight="1"/>
    <row r="110" ht="10.5" customHeight="1"/>
    <row r="111" ht="10.5" customHeight="1"/>
    <row r="112" ht="10.5" customHeight="1"/>
    <row r="113" ht="10.5" customHeight="1"/>
    <row r="114" ht="10.5" customHeight="1"/>
    <row r="115" ht="10.5" customHeight="1"/>
    <row r="116" ht="10.5" customHeight="1"/>
    <row r="117" ht="10.5" customHeight="1"/>
    <row r="118" ht="10.5" customHeight="1"/>
    <row r="119" ht="10.5" customHeight="1"/>
    <row r="120" ht="10.5" customHeight="1"/>
    <row r="121" ht="10.5" customHeight="1"/>
    <row r="122" ht="10.5" customHeight="1"/>
    <row r="123" ht="10.5" customHeight="1"/>
    <row r="124" ht="10.5" customHeight="1"/>
    <row r="125" ht="10.5" customHeight="1"/>
    <row r="126" ht="10.5" customHeight="1"/>
    <row r="127" ht="10.5" customHeight="1"/>
    <row r="128" ht="10.5" customHeight="1"/>
    <row r="129" ht="10.5" customHeight="1"/>
    <row r="130" ht="10.5" customHeight="1"/>
    <row r="131" ht="10.5" customHeight="1"/>
    <row r="132" ht="10.5" customHeight="1"/>
    <row r="133" ht="10.5" customHeight="1"/>
  </sheetData>
  <mergeCells count="21">
    <mergeCell ref="E76:K76"/>
    <mergeCell ref="E77:K77"/>
    <mergeCell ref="N75:R76"/>
    <mergeCell ref="X44:AA44"/>
    <mergeCell ref="X45:AA45"/>
    <mergeCell ref="N51:Q51"/>
    <mergeCell ref="A1:AG1"/>
    <mergeCell ref="I26:J27"/>
    <mergeCell ref="O11:R11"/>
    <mergeCell ref="P22:Q23"/>
    <mergeCell ref="T47:U48"/>
    <mergeCell ref="O16:R16"/>
    <mergeCell ref="I32:J32"/>
    <mergeCell ref="M34:N34"/>
    <mergeCell ref="M30:N30"/>
    <mergeCell ref="M31:N31"/>
    <mergeCell ref="M32:N32"/>
    <mergeCell ref="M33:N33"/>
    <mergeCell ref="M29:Q29"/>
    <mergeCell ref="M36:Q36"/>
    <mergeCell ref="M37:Q37"/>
  </mergeCells>
  <phoneticPr fontId="1"/>
  <dataValidations count="1">
    <dataValidation type="list" allowBlank="1" showInputMessage="1" showErrorMessage="1" sqref="Q52 P59 P61 P63 Y68 Q17" xr:uid="{58A48D57-00BB-42DE-8C5D-DC84107DEF69}">
      <formula1>"1"</formula1>
    </dataValidation>
  </dataValidations>
  <pageMargins left="0" right="0" top="0" bottom="0" header="0.31496062992125984" footer="0.31496062992125984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B27FFD-E9C0-4812-83E6-7FF46CC47FD2}">
  <dimension ref="A1:AG133"/>
  <sheetViews>
    <sheetView topLeftCell="A64" zoomScale="190" zoomScaleNormal="190" workbookViewId="0">
      <selection activeCell="N75" sqref="N75:R76"/>
    </sheetView>
  </sheetViews>
  <sheetFormatPr defaultRowHeight="18.75"/>
  <cols>
    <col min="1" max="37" width="2.75" customWidth="1"/>
  </cols>
  <sheetData>
    <row r="1" spans="1:33">
      <c r="A1" s="37" t="s">
        <v>77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</row>
    <row r="2" spans="1:33" ht="10.5" customHeight="1"/>
    <row r="3" spans="1:33" ht="10.5" customHeight="1"/>
    <row r="4" spans="1:33" ht="10.5" customHeight="1">
      <c r="M4" s="14" t="s">
        <v>1</v>
      </c>
      <c r="O4" s="10" t="s">
        <v>2</v>
      </c>
      <c r="U4" s="12" t="s">
        <v>3</v>
      </c>
      <c r="V4" s="13"/>
      <c r="W4" s="13"/>
      <c r="X4" s="13"/>
      <c r="Y4" s="13"/>
      <c r="Z4" s="13"/>
    </row>
    <row r="5" spans="1:33" ht="10.5" customHeight="1">
      <c r="O5" s="12" t="s">
        <v>4</v>
      </c>
      <c r="U5" s="13" t="s">
        <v>5</v>
      </c>
      <c r="V5" s="13"/>
      <c r="W5" s="13"/>
      <c r="X5" s="13"/>
      <c r="Y5" s="13"/>
      <c r="Z5" s="13"/>
    </row>
    <row r="6" spans="1:33" ht="10.5" customHeight="1">
      <c r="P6" s="36" t="s">
        <v>6</v>
      </c>
      <c r="Q6" s="28"/>
      <c r="R6" s="10" t="s">
        <v>7</v>
      </c>
      <c r="U6" s="4"/>
      <c r="V6" s="4"/>
      <c r="W6" s="4"/>
      <c r="X6" s="4"/>
      <c r="Y6" s="4"/>
      <c r="Z6" s="4"/>
    </row>
    <row r="7" spans="1:33" ht="10.5" customHeight="1">
      <c r="P7" s="36" t="s">
        <v>8</v>
      </c>
      <c r="Q7" s="28"/>
      <c r="R7" s="11" t="s">
        <v>7</v>
      </c>
      <c r="U7" s="4"/>
      <c r="V7" s="4"/>
      <c r="W7" s="4"/>
      <c r="X7" s="4"/>
      <c r="Y7" s="4"/>
      <c r="Z7" s="4"/>
    </row>
    <row r="8" spans="1:33" ht="10.5" customHeight="1"/>
    <row r="9" spans="1:33" ht="10.5" customHeight="1"/>
    <row r="10" spans="1:33" ht="10.5" customHeight="1">
      <c r="M10" s="14" t="s">
        <v>9</v>
      </c>
      <c r="U10" s="12" t="s">
        <v>10</v>
      </c>
      <c r="V10" s="13"/>
      <c r="W10" s="13"/>
      <c r="X10" s="13"/>
      <c r="Y10" s="13"/>
    </row>
    <row r="11" spans="1:33" ht="10.5" customHeight="1">
      <c r="O11" s="38" t="s">
        <v>11</v>
      </c>
      <c r="P11" s="38"/>
      <c r="Q11" s="38"/>
      <c r="R11" s="38"/>
      <c r="U11" s="13" t="s">
        <v>12</v>
      </c>
      <c r="V11" s="13"/>
      <c r="W11" s="13"/>
      <c r="X11" s="13"/>
      <c r="Y11" s="13"/>
    </row>
    <row r="12" spans="1:33" ht="10.5" customHeight="1">
      <c r="Q12" s="28"/>
      <c r="R12" s="10" t="s">
        <v>13</v>
      </c>
    </row>
    <row r="13" spans="1:33" ht="10.5" customHeight="1"/>
    <row r="14" spans="1:33" ht="10.5" customHeight="1">
      <c r="E14" s="4"/>
      <c r="F14" s="4"/>
      <c r="G14" s="4"/>
      <c r="H14" s="4"/>
      <c r="I14" s="4"/>
      <c r="Y14" s="13"/>
      <c r="Z14" s="13"/>
    </row>
    <row r="15" spans="1:33" ht="10.5" customHeight="1">
      <c r="E15" s="4"/>
      <c r="J15" s="13"/>
      <c r="K15" s="13"/>
      <c r="M15" s="14" t="s">
        <v>14</v>
      </c>
      <c r="U15" s="12" t="s">
        <v>15</v>
      </c>
      <c r="Y15" s="13"/>
      <c r="Z15" s="13"/>
    </row>
    <row r="16" spans="1:33" ht="10.5" customHeight="1">
      <c r="E16" s="4"/>
      <c r="J16" s="13"/>
      <c r="K16" s="13"/>
      <c r="O16" s="39" t="s">
        <v>16</v>
      </c>
      <c r="P16" s="39"/>
      <c r="Q16" s="39"/>
      <c r="R16" s="39"/>
      <c r="U16" s="12" t="s">
        <v>17</v>
      </c>
    </row>
    <row r="17" spans="4:24" ht="10.5" customHeight="1">
      <c r="Q17" s="28"/>
    </row>
    <row r="18" spans="4:24" ht="10.5" customHeight="1"/>
    <row r="19" spans="4:24" ht="10.5" customHeight="1"/>
    <row r="20" spans="4:24" ht="10.5" customHeight="1">
      <c r="O20" s="4" t="s">
        <v>18</v>
      </c>
      <c r="R20" s="4" t="s">
        <v>19</v>
      </c>
      <c r="U20" s="12" t="s">
        <v>20</v>
      </c>
      <c r="V20" s="13"/>
      <c r="W20" s="13"/>
      <c r="X20" s="13"/>
    </row>
    <row r="21" spans="4:24" ht="10.5" customHeight="1">
      <c r="N21" s="14" t="s">
        <v>21</v>
      </c>
      <c r="U21" s="13" t="s">
        <v>22</v>
      </c>
      <c r="V21" s="13"/>
      <c r="W21" s="13"/>
      <c r="X21" s="13"/>
    </row>
    <row r="22" spans="4:24" ht="10.5" customHeight="1">
      <c r="D22" s="12" t="s">
        <v>23</v>
      </c>
      <c r="E22" s="13"/>
      <c r="F22" s="13"/>
      <c r="G22" s="13"/>
      <c r="P22" s="38" t="s">
        <v>24</v>
      </c>
      <c r="Q22" s="38"/>
    </row>
    <row r="23" spans="4:24" ht="10.5" customHeight="1">
      <c r="D23" s="13" t="s">
        <v>25</v>
      </c>
      <c r="E23" s="13"/>
      <c r="F23" s="13"/>
      <c r="G23" s="13"/>
      <c r="P23" s="38"/>
      <c r="Q23" s="38"/>
    </row>
    <row r="24" spans="4:24" ht="10.5" customHeight="1">
      <c r="R24" s="4"/>
    </row>
    <row r="25" spans="4:24" ht="10.5" customHeight="1">
      <c r="G25" s="14" t="s">
        <v>26</v>
      </c>
      <c r="K25" s="13"/>
      <c r="R25" s="4"/>
    </row>
    <row r="26" spans="4:24" ht="10.5" customHeight="1">
      <c r="I26" s="38" t="s">
        <v>27</v>
      </c>
      <c r="J26" s="38"/>
      <c r="K26" s="13"/>
      <c r="M26" s="4"/>
      <c r="N26" s="4"/>
      <c r="O26" s="4"/>
      <c r="R26" s="4"/>
    </row>
    <row r="27" spans="4:24" ht="10.5" customHeight="1">
      <c r="I27" s="38"/>
      <c r="J27" s="38"/>
      <c r="K27" s="13"/>
    </row>
    <row r="28" spans="4:24" ht="10.5" customHeight="1" thickBot="1">
      <c r="K28" s="13"/>
    </row>
    <row r="29" spans="4:24" ht="10.5" customHeight="1">
      <c r="M29" s="43" t="s">
        <v>28</v>
      </c>
      <c r="N29" s="44"/>
      <c r="O29" s="44"/>
      <c r="P29" s="44"/>
      <c r="Q29" s="45"/>
    </row>
    <row r="30" spans="4:24" ht="10.5" customHeight="1">
      <c r="G30" s="14" t="s">
        <v>29</v>
      </c>
      <c r="M30" s="41" t="s">
        <v>30</v>
      </c>
      <c r="N30" s="42"/>
      <c r="O30" s="11" t="s">
        <v>31</v>
      </c>
      <c r="P30" s="33" t="s">
        <v>32</v>
      </c>
      <c r="Q30" s="21" t="s">
        <v>33</v>
      </c>
    </row>
    <row r="31" spans="4:24" ht="10.5" customHeight="1">
      <c r="M31" s="41" t="s">
        <v>34</v>
      </c>
      <c r="N31" s="42"/>
      <c r="O31" s="11" t="s">
        <v>31</v>
      </c>
      <c r="P31" s="33" t="s">
        <v>35</v>
      </c>
      <c r="Q31" s="21" t="s">
        <v>33</v>
      </c>
    </row>
    <row r="32" spans="4:24" ht="10.5" customHeight="1">
      <c r="I32" s="40" t="s">
        <v>36</v>
      </c>
      <c r="J32" s="40"/>
      <c r="K32" s="5"/>
      <c r="M32" s="41" t="s">
        <v>37</v>
      </c>
      <c r="N32" s="42"/>
      <c r="O32" s="11" t="s">
        <v>31</v>
      </c>
      <c r="P32" s="33" t="s">
        <v>38</v>
      </c>
      <c r="Q32" s="21" t="s">
        <v>33</v>
      </c>
    </row>
    <row r="33" spans="2:30" ht="10.5" customHeight="1">
      <c r="F33" s="11"/>
      <c r="I33" s="13"/>
      <c r="J33" s="29"/>
      <c r="M33" s="41" t="s">
        <v>39</v>
      </c>
      <c r="N33" s="42"/>
      <c r="O33" s="11" t="s">
        <v>31</v>
      </c>
      <c r="P33" s="33" t="s">
        <v>40</v>
      </c>
      <c r="Q33" s="21" t="s">
        <v>33</v>
      </c>
    </row>
    <row r="34" spans="2:30" ht="10.5" customHeight="1">
      <c r="F34" s="11"/>
      <c r="I34" s="13" t="s">
        <v>41</v>
      </c>
      <c r="J34" s="13"/>
      <c r="M34" s="41" t="s">
        <v>42</v>
      </c>
      <c r="N34" s="42"/>
      <c r="O34" s="11" t="s">
        <v>31</v>
      </c>
      <c r="P34" s="36" t="s">
        <v>43</v>
      </c>
      <c r="Q34" s="21" t="s">
        <v>33</v>
      </c>
    </row>
    <row r="35" spans="2:30" ht="10.5" customHeight="1">
      <c r="F35" s="11"/>
      <c r="I35" s="13"/>
      <c r="J35" s="29"/>
      <c r="M35" s="22"/>
      <c r="Q35" s="23"/>
    </row>
    <row r="36" spans="2:30" ht="10.5" customHeight="1">
      <c r="F36" s="11"/>
      <c r="M36" s="46" t="s">
        <v>44</v>
      </c>
      <c r="N36" s="47"/>
      <c r="O36" s="47"/>
      <c r="P36" s="47"/>
      <c r="Q36" s="48"/>
    </row>
    <row r="37" spans="2:30" ht="10.5" customHeight="1" thickBot="1">
      <c r="M37" s="49" t="s">
        <v>45</v>
      </c>
      <c r="N37" s="50"/>
      <c r="O37" s="50"/>
      <c r="P37" s="50"/>
      <c r="Q37" s="51"/>
    </row>
    <row r="38" spans="2:30" ht="10.5" customHeight="1">
      <c r="B38" s="17"/>
      <c r="C38" s="11"/>
      <c r="D38" s="12" t="s">
        <v>46</v>
      </c>
      <c r="E38" s="13"/>
      <c r="F38" s="13"/>
      <c r="G38" s="13"/>
    </row>
    <row r="39" spans="2:30" ht="10.5" customHeight="1">
      <c r="B39" s="11"/>
      <c r="C39" s="11"/>
      <c r="D39" s="13" t="s">
        <v>47</v>
      </c>
      <c r="E39" s="13"/>
      <c r="F39" s="13"/>
      <c r="G39" s="13"/>
    </row>
    <row r="40" spans="2:30" ht="10.5" customHeight="1">
      <c r="B40" s="11"/>
      <c r="C40" s="11"/>
      <c r="D40" s="11"/>
      <c r="E40" s="11"/>
      <c r="F40" s="11"/>
    </row>
    <row r="41" spans="2:30" ht="10.5" customHeight="1">
      <c r="B41" s="11"/>
      <c r="C41" s="11"/>
      <c r="D41" s="11"/>
      <c r="E41" s="11"/>
      <c r="F41" s="11"/>
    </row>
    <row r="42" spans="2:30" ht="10.5" customHeight="1">
      <c r="B42" s="11"/>
      <c r="C42" s="11"/>
      <c r="D42" s="11"/>
      <c r="E42" s="11"/>
      <c r="F42" s="11"/>
    </row>
    <row r="43" spans="2:30" ht="10.5" customHeight="1"/>
    <row r="44" spans="2:30" ht="10.5" customHeight="1">
      <c r="X44" s="38" t="s">
        <v>48</v>
      </c>
      <c r="Y44" s="38"/>
      <c r="Z44" s="38"/>
      <c r="AA44" s="38"/>
    </row>
    <row r="45" spans="2:30" ht="10.5" customHeight="1">
      <c r="S45" s="4" t="s">
        <v>18</v>
      </c>
      <c r="V45" s="4" t="s">
        <v>19</v>
      </c>
      <c r="X45" s="38" t="s">
        <v>49</v>
      </c>
      <c r="Y45" s="38"/>
      <c r="Z45" s="38"/>
      <c r="AA45" s="38"/>
      <c r="AD45" s="15"/>
    </row>
    <row r="46" spans="2:30" ht="10.5" customHeight="1">
      <c r="J46" s="4"/>
      <c r="K46" s="4"/>
      <c r="L46" s="4"/>
      <c r="M46" s="4"/>
      <c r="R46" s="16" t="s">
        <v>50</v>
      </c>
    </row>
    <row r="47" spans="2:30" ht="10.5" customHeight="1">
      <c r="I47" s="4"/>
      <c r="J47" s="4"/>
      <c r="K47" s="4"/>
      <c r="L47" s="4"/>
      <c r="M47" s="4"/>
      <c r="T47" s="38" t="s">
        <v>51</v>
      </c>
      <c r="U47" s="38"/>
      <c r="AD47" s="15"/>
    </row>
    <row r="48" spans="2:30" ht="10.5" customHeight="1">
      <c r="I48" s="4"/>
      <c r="J48" s="4"/>
      <c r="K48" s="4"/>
      <c r="L48" s="4"/>
      <c r="T48" s="38"/>
      <c r="U48" s="38"/>
    </row>
    <row r="49" spans="8:30" ht="10.5" customHeight="1">
      <c r="H49" s="13"/>
      <c r="I49" s="13" t="s">
        <v>52</v>
      </c>
      <c r="J49" s="13"/>
      <c r="K49" s="13"/>
      <c r="M49" s="19" t="s">
        <v>53</v>
      </c>
    </row>
    <row r="50" spans="8:30" ht="10.5" customHeight="1">
      <c r="H50" s="13" t="s">
        <v>54</v>
      </c>
      <c r="I50" s="13"/>
      <c r="J50" s="13"/>
      <c r="K50" s="13"/>
    </row>
    <row r="51" spans="8:30" ht="10.5" customHeight="1">
      <c r="H51" s="13" t="s">
        <v>55</v>
      </c>
      <c r="I51" s="13"/>
      <c r="J51" s="13"/>
      <c r="K51" s="13"/>
      <c r="N51" s="39" t="s">
        <v>56</v>
      </c>
      <c r="O51" s="38"/>
      <c r="P51" s="38"/>
      <c r="Q51" s="38"/>
      <c r="AD51" s="14"/>
    </row>
    <row r="52" spans="8:30" ht="10.5" customHeight="1">
      <c r="Q52" s="28"/>
      <c r="V52" s="13"/>
    </row>
    <row r="53" spans="8:30" ht="10.5" customHeight="1">
      <c r="N53" s="3"/>
      <c r="O53" s="3"/>
      <c r="P53" s="3"/>
      <c r="Q53" s="3"/>
      <c r="V53" s="13"/>
    </row>
    <row r="54" spans="8:30" ht="10.5" customHeight="1">
      <c r="V54" s="13"/>
    </row>
    <row r="55" spans="8:30" ht="10.5" customHeight="1">
      <c r="V55" s="13"/>
    </row>
    <row r="56" spans="8:30" ht="10.5" customHeight="1">
      <c r="L56" s="9"/>
    </row>
    <row r="57" spans="8:30" ht="10.5" customHeight="1">
      <c r="M57" s="19" t="s">
        <v>57</v>
      </c>
    </row>
    <row r="58" spans="8:30" ht="10.5" customHeight="1"/>
    <row r="59" spans="8:30" ht="10.5" customHeight="1">
      <c r="I59" s="12" t="s">
        <v>58</v>
      </c>
      <c r="J59" s="13"/>
      <c r="K59" s="13"/>
      <c r="L59" s="13"/>
      <c r="M59" s="13"/>
      <c r="O59" s="12" t="s">
        <v>59</v>
      </c>
      <c r="P59" s="28"/>
    </row>
    <row r="60" spans="8:30" ht="10.5" customHeight="1">
      <c r="I60" s="13" t="s">
        <v>60</v>
      </c>
      <c r="J60" s="13"/>
      <c r="K60" s="13"/>
      <c r="L60" s="13"/>
      <c r="M60" s="13"/>
      <c r="O60" s="13"/>
    </row>
    <row r="61" spans="8:30" ht="10.5" customHeight="1">
      <c r="O61" s="13" t="s">
        <v>61</v>
      </c>
      <c r="P61" s="28"/>
    </row>
    <row r="62" spans="8:30" ht="10.5" customHeight="1">
      <c r="O62" s="13"/>
    </row>
    <row r="63" spans="8:30" ht="10.5" customHeight="1">
      <c r="O63" s="13" t="s">
        <v>62</v>
      </c>
      <c r="P63" s="28"/>
    </row>
    <row r="64" spans="8:30" ht="10.5" customHeight="1"/>
    <row r="65" spans="5:25" ht="10.5" customHeight="1"/>
    <row r="66" spans="5:25" ht="10.5" customHeight="1">
      <c r="V66" s="18" t="s">
        <v>63</v>
      </c>
    </row>
    <row r="67" spans="5:25" ht="10.5" customHeight="1"/>
    <row r="68" spans="5:25" ht="10.5" customHeight="1">
      <c r="R68" s="12" t="s">
        <v>64</v>
      </c>
      <c r="S68" s="13"/>
      <c r="T68" s="13"/>
      <c r="U68" s="13"/>
      <c r="X68" s="12" t="s">
        <v>65</v>
      </c>
      <c r="Y68" s="28"/>
    </row>
    <row r="69" spans="5:25" ht="10.5" customHeight="1">
      <c r="R69" s="12" t="s">
        <v>66</v>
      </c>
      <c r="S69" s="13"/>
      <c r="T69" s="13"/>
      <c r="U69" s="13"/>
    </row>
    <row r="70" spans="5:25" ht="10.5" customHeight="1">
      <c r="R70" s="12" t="s">
        <v>67</v>
      </c>
      <c r="S70" s="13"/>
      <c r="T70" s="13"/>
      <c r="U70" s="13"/>
      <c r="X70" s="5" t="s">
        <v>68</v>
      </c>
      <c r="Y70" s="28"/>
    </row>
    <row r="71" spans="5:25" ht="10.5" customHeight="1">
      <c r="R71" s="12" t="s">
        <v>69</v>
      </c>
      <c r="S71" s="13"/>
      <c r="T71" s="13"/>
      <c r="U71" s="13"/>
    </row>
    <row r="72" spans="5:25" ht="10.5" customHeight="1"/>
    <row r="73" spans="5:25" ht="10.5" customHeight="1">
      <c r="L73" s="20" t="s">
        <v>70</v>
      </c>
    </row>
    <row r="74" spans="5:25" ht="10.5" customHeight="1">
      <c r="L74" s="1" t="s">
        <v>71</v>
      </c>
    </row>
    <row r="75" spans="5:25" ht="10.5" customHeight="1">
      <c r="N75" s="56">
        <f>2500+Q6*880+Q7*1540+Q12*440+Q17*1000+J33*660*J35+Q52*1000+P59*3000+P61*3150+P63*3300+Y68*0+Y70*5000</f>
        <v>2500</v>
      </c>
      <c r="O75" s="56"/>
      <c r="P75" s="56"/>
      <c r="Q75" s="56"/>
      <c r="R75" s="56"/>
    </row>
    <row r="76" spans="5:25" ht="10.5" customHeight="1">
      <c r="E76" s="52" t="s">
        <v>72</v>
      </c>
      <c r="F76" s="53"/>
      <c r="G76" s="53"/>
      <c r="H76" s="53"/>
      <c r="I76" s="53"/>
      <c r="J76" s="53"/>
      <c r="K76" s="53"/>
      <c r="N76" s="56"/>
      <c r="O76" s="56"/>
      <c r="P76" s="56"/>
      <c r="Q76" s="56"/>
      <c r="R76" s="56"/>
    </row>
    <row r="77" spans="5:25" ht="10.5" customHeight="1">
      <c r="E77" s="54" t="s">
        <v>73</v>
      </c>
      <c r="F77" s="55"/>
      <c r="G77" s="55"/>
      <c r="H77" s="55"/>
      <c r="I77" s="55"/>
      <c r="J77" s="55"/>
      <c r="K77" s="55"/>
    </row>
    <row r="78" spans="5:25" ht="10.5" customHeight="1"/>
    <row r="79" spans="5:25" ht="10.5" customHeight="1"/>
    <row r="80" spans="5:25" ht="10.5" customHeight="1"/>
    <row r="81" spans="1:15" ht="10.5" customHeight="1">
      <c r="A81" s="24" t="s">
        <v>74</v>
      </c>
      <c r="B81" s="25" t="s">
        <v>78</v>
      </c>
      <c r="C81" s="26"/>
      <c r="D81" s="26"/>
      <c r="E81" s="26"/>
      <c r="F81" s="26"/>
      <c r="G81" s="26"/>
      <c r="H81" s="26"/>
      <c r="I81" s="26"/>
      <c r="J81" s="26"/>
      <c r="K81" s="26"/>
      <c r="L81" s="26"/>
      <c r="M81" s="26"/>
      <c r="N81" s="26"/>
      <c r="O81" s="26"/>
    </row>
    <row r="82" spans="1:15" ht="10.5" customHeight="1">
      <c r="A82" s="24" t="s">
        <v>74</v>
      </c>
      <c r="B82" s="25" t="s">
        <v>76</v>
      </c>
      <c r="C82" s="26"/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26"/>
    </row>
    <row r="83" spans="1:15" ht="10.5" customHeight="1">
      <c r="A83" s="24"/>
      <c r="B83" s="4"/>
    </row>
    <row r="84" spans="1:15" ht="10.5" customHeight="1">
      <c r="B84" s="4"/>
    </row>
    <row r="85" spans="1:15" ht="10.5" customHeight="1">
      <c r="B85" s="4"/>
    </row>
    <row r="86" spans="1:15" ht="10.5" customHeight="1">
      <c r="B86" s="4"/>
    </row>
    <row r="87" spans="1:15" ht="10.5" customHeight="1"/>
    <row r="88" spans="1:15" ht="10.5" customHeight="1"/>
    <row r="89" spans="1:15" ht="10.5" customHeight="1"/>
    <row r="90" spans="1:15" ht="10.5" customHeight="1"/>
    <row r="91" spans="1:15" ht="10.5" customHeight="1"/>
    <row r="92" spans="1:15" ht="10.5" customHeight="1"/>
    <row r="93" spans="1:15" ht="10.5" customHeight="1"/>
    <row r="94" spans="1:15" ht="10.5" customHeight="1"/>
    <row r="95" spans="1:15" ht="10.5" customHeight="1"/>
    <row r="96" spans="1:15" ht="10.5" customHeight="1"/>
    <row r="97" ht="10.5" customHeight="1"/>
    <row r="98" ht="10.5" customHeight="1"/>
    <row r="99" ht="10.5" customHeight="1"/>
    <row r="100" ht="10.5" customHeight="1"/>
    <row r="101" ht="10.5" customHeight="1"/>
    <row r="102" ht="10.5" customHeight="1"/>
    <row r="103" ht="10.5" customHeight="1"/>
    <row r="104" ht="10.5" customHeight="1"/>
    <row r="105" ht="10.5" customHeight="1"/>
    <row r="106" ht="10.5" customHeight="1"/>
    <row r="107" ht="10.5" customHeight="1"/>
    <row r="108" ht="10.5" customHeight="1"/>
    <row r="109" ht="10.5" customHeight="1"/>
    <row r="110" ht="10.5" customHeight="1"/>
    <row r="111" ht="10.5" customHeight="1"/>
    <row r="112" ht="10.5" customHeight="1"/>
    <row r="113" ht="10.5" customHeight="1"/>
    <row r="114" ht="10.5" customHeight="1"/>
    <row r="115" ht="10.5" customHeight="1"/>
    <row r="116" ht="10.5" customHeight="1"/>
    <row r="117" ht="10.5" customHeight="1"/>
    <row r="118" ht="10.5" customHeight="1"/>
    <row r="119" ht="10.5" customHeight="1"/>
    <row r="120" ht="10.5" customHeight="1"/>
    <row r="121" ht="10.5" customHeight="1"/>
    <row r="122" ht="10.5" customHeight="1"/>
    <row r="123" ht="10.5" customHeight="1"/>
    <row r="124" ht="10.5" customHeight="1"/>
    <row r="125" ht="10.5" customHeight="1"/>
    <row r="126" ht="10.5" customHeight="1"/>
    <row r="127" ht="10.5" customHeight="1"/>
    <row r="128" ht="10.5" customHeight="1"/>
    <row r="129" ht="10.5" customHeight="1"/>
    <row r="130" ht="10.5" customHeight="1"/>
    <row r="131" ht="10.5" customHeight="1"/>
    <row r="132" ht="10.5" customHeight="1"/>
    <row r="133" ht="10.5" customHeight="1"/>
  </sheetData>
  <mergeCells count="21">
    <mergeCell ref="I32:J32"/>
    <mergeCell ref="M32:N32"/>
    <mergeCell ref="M33:N33"/>
    <mergeCell ref="M34:N34"/>
    <mergeCell ref="A1:AG1"/>
    <mergeCell ref="O11:R11"/>
    <mergeCell ref="O16:R16"/>
    <mergeCell ref="P22:Q23"/>
    <mergeCell ref="I26:J27"/>
    <mergeCell ref="M29:Q29"/>
    <mergeCell ref="X44:AA44"/>
    <mergeCell ref="X45:AA45"/>
    <mergeCell ref="T47:U48"/>
    <mergeCell ref="N51:Q51"/>
    <mergeCell ref="M30:N30"/>
    <mergeCell ref="M31:N31"/>
    <mergeCell ref="N75:R76"/>
    <mergeCell ref="E76:K76"/>
    <mergeCell ref="E77:K77"/>
    <mergeCell ref="M36:Q36"/>
    <mergeCell ref="M37:Q37"/>
  </mergeCells>
  <phoneticPr fontId="1"/>
  <dataValidations count="1">
    <dataValidation type="list" allowBlank="1" showInputMessage="1" showErrorMessage="1" sqref="Q17 Q52 P59 P61 P63 Y68 Y70" xr:uid="{033698EC-C3C6-485A-9648-67BD3257C113}">
      <formula1>"1"</formula1>
    </dataValidation>
  </dataValidations>
  <pageMargins left="0" right="0" top="0" bottom="0" header="0.31496062992125984" footer="0.31496062992125984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8B64EF-30DA-4141-AA22-F0C7042154E9}">
  <dimension ref="A1:AG133"/>
  <sheetViews>
    <sheetView topLeftCell="C61" zoomScale="190" zoomScaleNormal="190" workbookViewId="0">
      <selection sqref="A1:AG1"/>
    </sheetView>
  </sheetViews>
  <sheetFormatPr defaultRowHeight="18.75"/>
  <cols>
    <col min="1" max="37" width="2.75" customWidth="1"/>
  </cols>
  <sheetData>
    <row r="1" spans="1:33">
      <c r="A1" s="37" t="s">
        <v>79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</row>
    <row r="2" spans="1:33" ht="10.5" customHeight="1"/>
    <row r="3" spans="1:33" ht="10.5" customHeight="1"/>
    <row r="4" spans="1:33" ht="10.5" customHeight="1">
      <c r="M4" s="14" t="s">
        <v>1</v>
      </c>
      <c r="O4" s="10" t="s">
        <v>2</v>
      </c>
      <c r="U4" s="12" t="s">
        <v>3</v>
      </c>
      <c r="V4" s="13"/>
      <c r="W4" s="13"/>
      <c r="X4" s="13"/>
      <c r="Y4" s="13"/>
      <c r="Z4" s="13"/>
    </row>
    <row r="5" spans="1:33" ht="10.5" customHeight="1">
      <c r="O5" s="12" t="s">
        <v>4</v>
      </c>
      <c r="U5" s="13" t="s">
        <v>5</v>
      </c>
      <c r="V5" s="13"/>
      <c r="W5" s="13"/>
      <c r="X5" s="13"/>
      <c r="Y5" s="13"/>
      <c r="Z5" s="13"/>
    </row>
    <row r="6" spans="1:33" ht="10.5" customHeight="1">
      <c r="P6" s="36" t="s">
        <v>6</v>
      </c>
      <c r="Q6" s="28"/>
      <c r="R6" s="10" t="s">
        <v>7</v>
      </c>
      <c r="U6" s="4"/>
      <c r="V6" s="4"/>
      <c r="W6" s="4"/>
      <c r="X6" s="4"/>
      <c r="Y6" s="4"/>
      <c r="Z6" s="4"/>
    </row>
    <row r="7" spans="1:33" ht="10.5" customHeight="1">
      <c r="P7" s="36" t="s">
        <v>8</v>
      </c>
      <c r="Q7" s="28"/>
      <c r="R7" s="11" t="s">
        <v>7</v>
      </c>
      <c r="U7" s="4"/>
      <c r="V7" s="4"/>
      <c r="W7" s="4"/>
      <c r="X7" s="4"/>
      <c r="Y7" s="4"/>
      <c r="Z7" s="4"/>
    </row>
    <row r="8" spans="1:33" ht="10.5" customHeight="1"/>
    <row r="9" spans="1:33" ht="10.5" customHeight="1"/>
    <row r="10" spans="1:33" ht="10.5" customHeight="1">
      <c r="M10" s="14" t="s">
        <v>9</v>
      </c>
      <c r="U10" s="12" t="s">
        <v>10</v>
      </c>
      <c r="V10" s="13"/>
      <c r="W10" s="13"/>
      <c r="X10" s="13"/>
      <c r="Y10" s="13"/>
    </row>
    <row r="11" spans="1:33" ht="10.5" customHeight="1">
      <c r="O11" s="38" t="s">
        <v>11</v>
      </c>
      <c r="P11" s="38"/>
      <c r="Q11" s="38"/>
      <c r="R11" s="38"/>
      <c r="U11" s="13" t="s">
        <v>12</v>
      </c>
      <c r="V11" s="13"/>
      <c r="W11" s="13"/>
      <c r="X11" s="13"/>
      <c r="Y11" s="13"/>
    </row>
    <row r="12" spans="1:33" ht="10.5" customHeight="1">
      <c r="Q12" s="28"/>
      <c r="R12" s="10" t="s">
        <v>13</v>
      </c>
    </row>
    <row r="13" spans="1:33" ht="10.5" customHeight="1"/>
    <row r="14" spans="1:33" ht="10.5" customHeight="1">
      <c r="E14" s="4"/>
      <c r="F14" s="4"/>
      <c r="G14" s="4"/>
      <c r="H14" s="4"/>
      <c r="I14" s="4"/>
      <c r="Y14" s="13"/>
      <c r="Z14" s="13"/>
    </row>
    <row r="15" spans="1:33" ht="10.5" customHeight="1">
      <c r="E15" s="4"/>
      <c r="J15" s="13"/>
      <c r="K15" s="13"/>
      <c r="M15" s="14" t="s">
        <v>14</v>
      </c>
      <c r="U15" s="12" t="s">
        <v>15</v>
      </c>
      <c r="Y15" s="13"/>
      <c r="Z15" s="13"/>
    </row>
    <row r="16" spans="1:33" ht="10.5" customHeight="1">
      <c r="E16" s="4"/>
      <c r="J16" s="13"/>
      <c r="K16" s="13"/>
      <c r="O16" s="39" t="s">
        <v>16</v>
      </c>
      <c r="P16" s="39"/>
      <c r="Q16" s="39"/>
      <c r="R16" s="39"/>
      <c r="U16" s="12" t="s">
        <v>17</v>
      </c>
    </row>
    <row r="17" spans="4:24" ht="10.5" customHeight="1">
      <c r="Q17" s="28"/>
    </row>
    <row r="18" spans="4:24" ht="10.5" customHeight="1"/>
    <row r="19" spans="4:24" ht="10.5" customHeight="1"/>
    <row r="20" spans="4:24" ht="10.5" customHeight="1">
      <c r="O20" s="4" t="s">
        <v>18</v>
      </c>
      <c r="R20" s="4" t="s">
        <v>19</v>
      </c>
      <c r="U20" s="12" t="s">
        <v>20</v>
      </c>
      <c r="V20" s="13"/>
      <c r="W20" s="13"/>
      <c r="X20" s="13"/>
    </row>
    <row r="21" spans="4:24" ht="10.5" customHeight="1">
      <c r="N21" s="14" t="s">
        <v>21</v>
      </c>
      <c r="U21" s="13" t="s">
        <v>22</v>
      </c>
      <c r="V21" s="13"/>
      <c r="W21" s="13"/>
      <c r="X21" s="13"/>
    </row>
    <row r="22" spans="4:24" ht="10.5" customHeight="1">
      <c r="D22" s="12" t="s">
        <v>23</v>
      </c>
      <c r="E22" s="13"/>
      <c r="F22" s="13"/>
      <c r="G22" s="13"/>
      <c r="P22" s="38" t="s">
        <v>24</v>
      </c>
      <c r="Q22" s="38"/>
    </row>
    <row r="23" spans="4:24" ht="10.5" customHeight="1">
      <c r="D23" s="13" t="s">
        <v>25</v>
      </c>
      <c r="E23" s="13"/>
      <c r="F23" s="13"/>
      <c r="G23" s="13"/>
      <c r="P23" s="38"/>
      <c r="Q23" s="38"/>
    </row>
    <row r="24" spans="4:24" ht="10.5" customHeight="1">
      <c r="R24" s="4"/>
    </row>
    <row r="25" spans="4:24" ht="10.5" customHeight="1">
      <c r="G25" s="14" t="s">
        <v>26</v>
      </c>
      <c r="K25" s="13"/>
      <c r="R25" s="4"/>
    </row>
    <row r="26" spans="4:24" ht="10.5" customHeight="1">
      <c r="I26" s="38" t="s">
        <v>27</v>
      </c>
      <c r="J26" s="38"/>
      <c r="K26" s="13"/>
      <c r="M26" s="4"/>
      <c r="N26" s="4"/>
      <c r="O26" s="4"/>
      <c r="R26" s="4"/>
    </row>
    <row r="27" spans="4:24" ht="10.5" customHeight="1">
      <c r="I27" s="38"/>
      <c r="J27" s="38"/>
      <c r="K27" s="13"/>
    </row>
    <row r="28" spans="4:24" ht="10.5" customHeight="1" thickBot="1">
      <c r="K28" s="13"/>
    </row>
    <row r="29" spans="4:24" ht="10.5" customHeight="1">
      <c r="M29" s="43" t="s">
        <v>28</v>
      </c>
      <c r="N29" s="44"/>
      <c r="O29" s="44"/>
      <c r="P29" s="44"/>
      <c r="Q29" s="45"/>
    </row>
    <row r="30" spans="4:24" ht="10.5" customHeight="1">
      <c r="G30" s="14" t="s">
        <v>29</v>
      </c>
      <c r="M30" s="41" t="s">
        <v>30</v>
      </c>
      <c r="N30" s="42"/>
      <c r="O30" s="11" t="s">
        <v>31</v>
      </c>
      <c r="P30" s="33" t="s">
        <v>32</v>
      </c>
      <c r="Q30" s="21" t="s">
        <v>33</v>
      </c>
    </row>
    <row r="31" spans="4:24" ht="10.5" customHeight="1">
      <c r="M31" s="41" t="s">
        <v>34</v>
      </c>
      <c r="N31" s="42"/>
      <c r="O31" s="11" t="s">
        <v>31</v>
      </c>
      <c r="P31" s="33" t="s">
        <v>35</v>
      </c>
      <c r="Q31" s="21" t="s">
        <v>33</v>
      </c>
    </row>
    <row r="32" spans="4:24" ht="10.5" customHeight="1">
      <c r="I32" s="40" t="s">
        <v>36</v>
      </c>
      <c r="J32" s="40"/>
      <c r="K32" s="5"/>
      <c r="M32" s="41" t="s">
        <v>37</v>
      </c>
      <c r="N32" s="42"/>
      <c r="O32" s="11" t="s">
        <v>31</v>
      </c>
      <c r="P32" s="33" t="s">
        <v>38</v>
      </c>
      <c r="Q32" s="21" t="s">
        <v>33</v>
      </c>
    </row>
    <row r="33" spans="2:30" ht="10.5" customHeight="1">
      <c r="F33" s="11"/>
      <c r="I33" s="13"/>
      <c r="J33" s="29"/>
      <c r="M33" s="41" t="s">
        <v>39</v>
      </c>
      <c r="N33" s="42"/>
      <c r="O33" s="11" t="s">
        <v>31</v>
      </c>
      <c r="P33" s="33" t="s">
        <v>40</v>
      </c>
      <c r="Q33" s="21" t="s">
        <v>33</v>
      </c>
    </row>
    <row r="34" spans="2:30" ht="10.5" customHeight="1">
      <c r="F34" s="11"/>
      <c r="I34" s="13" t="s">
        <v>41</v>
      </c>
      <c r="J34" s="13"/>
      <c r="M34" s="41" t="s">
        <v>42</v>
      </c>
      <c r="N34" s="42"/>
      <c r="O34" s="11" t="s">
        <v>31</v>
      </c>
      <c r="P34" s="36" t="s">
        <v>43</v>
      </c>
      <c r="Q34" s="21" t="s">
        <v>33</v>
      </c>
    </row>
    <row r="35" spans="2:30" ht="10.5" customHeight="1">
      <c r="F35" s="11"/>
      <c r="I35" s="13"/>
      <c r="J35" s="29"/>
      <c r="M35" s="22"/>
      <c r="Q35" s="23"/>
    </row>
    <row r="36" spans="2:30" ht="10.5" customHeight="1">
      <c r="F36" s="11"/>
      <c r="M36" s="46" t="s">
        <v>44</v>
      </c>
      <c r="N36" s="47"/>
      <c r="O36" s="47"/>
      <c r="P36" s="47"/>
      <c r="Q36" s="48"/>
    </row>
    <row r="37" spans="2:30" ht="10.5" customHeight="1" thickBot="1">
      <c r="M37" s="49" t="s">
        <v>45</v>
      </c>
      <c r="N37" s="50"/>
      <c r="O37" s="50"/>
      <c r="P37" s="50"/>
      <c r="Q37" s="51"/>
    </row>
    <row r="38" spans="2:30" ht="10.5" customHeight="1">
      <c r="B38" s="17"/>
      <c r="C38" s="11"/>
      <c r="D38" s="12" t="s">
        <v>46</v>
      </c>
      <c r="E38" s="13"/>
      <c r="F38" s="13"/>
      <c r="G38" s="13"/>
    </row>
    <row r="39" spans="2:30" ht="10.5" customHeight="1">
      <c r="B39" s="11"/>
      <c r="C39" s="11"/>
      <c r="D39" s="13" t="s">
        <v>47</v>
      </c>
      <c r="E39" s="13"/>
      <c r="F39" s="13"/>
      <c r="G39" s="13"/>
    </row>
    <row r="40" spans="2:30" ht="10.5" customHeight="1">
      <c r="B40" s="11"/>
      <c r="C40" s="11"/>
      <c r="D40" s="11"/>
      <c r="E40" s="11"/>
      <c r="F40" s="11"/>
    </row>
    <row r="41" spans="2:30" ht="10.5" customHeight="1">
      <c r="B41" s="11"/>
      <c r="C41" s="11"/>
      <c r="D41" s="11"/>
      <c r="E41" s="11"/>
      <c r="F41" s="11"/>
    </row>
    <row r="42" spans="2:30" ht="10.5" customHeight="1">
      <c r="B42" s="11"/>
      <c r="C42" s="11"/>
      <c r="D42" s="11"/>
      <c r="E42" s="11"/>
      <c r="F42" s="11"/>
    </row>
    <row r="43" spans="2:30" ht="10.5" customHeight="1"/>
    <row r="44" spans="2:30" ht="10.5" customHeight="1">
      <c r="X44" s="38" t="s">
        <v>48</v>
      </c>
      <c r="Y44" s="38"/>
      <c r="Z44" s="38"/>
      <c r="AA44" s="38"/>
    </row>
    <row r="45" spans="2:30" ht="10.5" customHeight="1">
      <c r="S45" s="4" t="s">
        <v>18</v>
      </c>
      <c r="V45" s="4" t="s">
        <v>19</v>
      </c>
      <c r="X45" s="38" t="s">
        <v>49</v>
      </c>
      <c r="Y45" s="38"/>
      <c r="Z45" s="38"/>
      <c r="AA45" s="38"/>
      <c r="AD45" s="15"/>
    </row>
    <row r="46" spans="2:30" ht="10.5" customHeight="1">
      <c r="J46" s="4"/>
      <c r="K46" s="4"/>
      <c r="L46" s="4"/>
      <c r="M46" s="4"/>
      <c r="R46" s="16" t="s">
        <v>50</v>
      </c>
    </row>
    <row r="47" spans="2:30" ht="10.5" customHeight="1">
      <c r="I47" s="4"/>
      <c r="J47" s="4"/>
      <c r="K47" s="4"/>
      <c r="L47" s="4"/>
      <c r="M47" s="4"/>
      <c r="T47" s="38" t="s">
        <v>51</v>
      </c>
      <c r="U47" s="38"/>
      <c r="AD47" s="15"/>
    </row>
    <row r="48" spans="2:30" ht="10.5" customHeight="1">
      <c r="I48" s="4"/>
      <c r="J48" s="4"/>
      <c r="K48" s="4"/>
      <c r="L48" s="4"/>
      <c r="T48" s="38"/>
      <c r="U48" s="38"/>
    </row>
    <row r="49" spans="8:30" ht="10.5" customHeight="1">
      <c r="H49" s="13"/>
      <c r="I49" s="13" t="s">
        <v>52</v>
      </c>
      <c r="J49" s="13"/>
      <c r="K49" s="13"/>
      <c r="M49" s="19" t="s">
        <v>53</v>
      </c>
    </row>
    <row r="50" spans="8:30" ht="10.5" customHeight="1">
      <c r="H50" s="13" t="s">
        <v>54</v>
      </c>
      <c r="I50" s="13"/>
      <c r="J50" s="13"/>
      <c r="K50" s="13"/>
    </row>
    <row r="51" spans="8:30" ht="10.5" customHeight="1">
      <c r="H51" s="13" t="s">
        <v>55</v>
      </c>
      <c r="I51" s="13"/>
      <c r="J51" s="13"/>
      <c r="K51" s="13"/>
      <c r="N51" s="39" t="s">
        <v>56</v>
      </c>
      <c r="O51" s="38"/>
      <c r="P51" s="38"/>
      <c r="Q51" s="38"/>
      <c r="AD51" s="14"/>
    </row>
    <row r="52" spans="8:30" ht="10.5" customHeight="1">
      <c r="Q52" s="30"/>
      <c r="V52" s="13"/>
    </row>
    <row r="53" spans="8:30" ht="10.5" customHeight="1">
      <c r="N53" s="3"/>
      <c r="O53" s="3"/>
      <c r="P53" s="3"/>
      <c r="Q53" s="3"/>
      <c r="V53" s="13"/>
    </row>
    <row r="54" spans="8:30" ht="10.5" customHeight="1">
      <c r="V54" s="13"/>
    </row>
    <row r="55" spans="8:30" ht="10.5" customHeight="1">
      <c r="V55" s="13"/>
    </row>
    <row r="56" spans="8:30" ht="10.5" customHeight="1">
      <c r="L56" s="9"/>
    </row>
    <row r="57" spans="8:30" ht="10.5" customHeight="1">
      <c r="M57" s="19" t="s">
        <v>57</v>
      </c>
    </row>
    <row r="58" spans="8:30" ht="10.5" customHeight="1"/>
    <row r="59" spans="8:30" ht="10.5" customHeight="1">
      <c r="I59" s="12" t="s">
        <v>58</v>
      </c>
      <c r="J59" s="13"/>
      <c r="K59" s="13"/>
      <c r="L59" s="13"/>
      <c r="M59" s="13"/>
      <c r="O59" s="12" t="s">
        <v>59</v>
      </c>
      <c r="P59" s="28"/>
    </row>
    <row r="60" spans="8:30" ht="10.5" customHeight="1">
      <c r="I60" s="13" t="s">
        <v>60</v>
      </c>
      <c r="J60" s="13"/>
      <c r="K60" s="13"/>
      <c r="L60" s="13"/>
      <c r="M60" s="13"/>
      <c r="O60" s="13"/>
    </row>
    <row r="61" spans="8:30" ht="10.5" customHeight="1">
      <c r="O61" s="13" t="s">
        <v>61</v>
      </c>
      <c r="P61" s="28"/>
    </row>
    <row r="62" spans="8:30" ht="10.5" customHeight="1">
      <c r="O62" s="13"/>
    </row>
    <row r="63" spans="8:30" ht="10.5" customHeight="1">
      <c r="O63" s="13" t="s">
        <v>62</v>
      </c>
      <c r="P63" s="28"/>
    </row>
    <row r="64" spans="8:30" ht="10.5" customHeight="1"/>
    <row r="65" spans="1:25" ht="10.5" customHeight="1"/>
    <row r="66" spans="1:25" ht="10.5" customHeight="1">
      <c r="V66" s="18" t="s">
        <v>63</v>
      </c>
    </row>
    <row r="67" spans="1:25" ht="10.5" customHeight="1"/>
    <row r="68" spans="1:25" ht="10.5" customHeight="1">
      <c r="R68" s="12" t="s">
        <v>64</v>
      </c>
      <c r="S68" s="13"/>
      <c r="T68" s="13"/>
      <c r="U68" s="13"/>
      <c r="X68" s="12" t="s">
        <v>65</v>
      </c>
      <c r="Y68" s="28"/>
    </row>
    <row r="69" spans="1:25" ht="10.5" customHeight="1">
      <c r="R69" s="12" t="s">
        <v>66</v>
      </c>
      <c r="S69" s="13"/>
      <c r="T69" s="13"/>
      <c r="U69" s="13"/>
    </row>
    <row r="70" spans="1:25" ht="10.5" customHeight="1">
      <c r="R70" s="12" t="s">
        <v>67</v>
      </c>
      <c r="S70" s="13"/>
      <c r="T70" s="13"/>
      <c r="U70" s="13"/>
      <c r="X70" s="5" t="s">
        <v>68</v>
      </c>
      <c r="Y70" s="28"/>
    </row>
    <row r="71" spans="1:25" ht="10.5" customHeight="1">
      <c r="R71" s="12" t="s">
        <v>69</v>
      </c>
      <c r="S71" s="13"/>
      <c r="T71" s="13"/>
      <c r="U71" s="13"/>
    </row>
    <row r="72" spans="1:25" ht="10.5" customHeight="1"/>
    <row r="73" spans="1:25" ht="10.5" customHeight="1">
      <c r="L73" s="20" t="s">
        <v>70</v>
      </c>
    </row>
    <row r="74" spans="1:25" ht="10.5" customHeight="1">
      <c r="L74" s="1" t="s">
        <v>71</v>
      </c>
    </row>
    <row r="75" spans="1:25" ht="10.5" customHeight="1">
      <c r="N75" s="56">
        <f>2500+Q6*2100+Q7*2100+Q12*630+Q17*1000+J33*630*J35+Q52*1000+P59*3000+P61*3150+P63*3300+Y68*0+Y70*5000</f>
        <v>2500</v>
      </c>
      <c r="O75" s="56"/>
      <c r="P75" s="56"/>
      <c r="Q75" s="56"/>
      <c r="R75" s="56"/>
    </row>
    <row r="76" spans="1:25" ht="10.5" customHeight="1">
      <c r="E76" s="52" t="s">
        <v>72</v>
      </c>
      <c r="F76" s="53"/>
      <c r="G76" s="53"/>
      <c r="H76" s="53"/>
      <c r="I76" s="53"/>
      <c r="J76" s="53"/>
      <c r="K76" s="53"/>
      <c r="N76" s="56"/>
      <c r="O76" s="56"/>
      <c r="P76" s="56"/>
      <c r="Q76" s="56"/>
      <c r="R76" s="56"/>
    </row>
    <row r="77" spans="1:25" ht="10.5" customHeight="1">
      <c r="E77" s="54" t="s">
        <v>73</v>
      </c>
      <c r="F77" s="55"/>
      <c r="G77" s="55"/>
      <c r="H77" s="55"/>
      <c r="I77" s="55"/>
      <c r="J77" s="55"/>
      <c r="K77" s="55"/>
    </row>
    <row r="78" spans="1:25" ht="10.5" customHeight="1"/>
    <row r="79" spans="1:25" ht="10.5" customHeight="1"/>
    <row r="80" spans="1:25" ht="10.5" customHeight="1">
      <c r="A80" s="24" t="s">
        <v>74</v>
      </c>
      <c r="B80" s="25" t="s">
        <v>75</v>
      </c>
      <c r="C80" s="26"/>
      <c r="D80" s="26"/>
      <c r="E80" s="26"/>
      <c r="F80" s="26"/>
      <c r="G80" s="26"/>
      <c r="H80" s="26"/>
      <c r="I80" s="26"/>
      <c r="J80" s="26"/>
      <c r="K80" s="26"/>
      <c r="L80" s="26"/>
      <c r="M80" s="26"/>
      <c r="N80" s="26"/>
      <c r="O80" s="26"/>
    </row>
    <row r="81" spans="1:15" ht="10.5" customHeight="1">
      <c r="A81" s="24" t="s">
        <v>74</v>
      </c>
      <c r="B81" s="25" t="s">
        <v>76</v>
      </c>
      <c r="C81" s="26"/>
      <c r="D81" s="26"/>
      <c r="E81" s="26"/>
      <c r="F81" s="26"/>
      <c r="G81" s="26"/>
      <c r="H81" s="26"/>
      <c r="I81" s="26"/>
      <c r="J81" s="26"/>
      <c r="K81" s="26"/>
      <c r="L81" s="26"/>
      <c r="M81" s="26"/>
      <c r="N81" s="26"/>
      <c r="O81" s="26"/>
    </row>
    <row r="82" spans="1:15" ht="10.5" customHeight="1"/>
    <row r="83" spans="1:15" ht="10.5" customHeight="1"/>
    <row r="84" spans="1:15" ht="10.5" customHeight="1"/>
    <row r="85" spans="1:15" ht="10.5" customHeight="1"/>
    <row r="86" spans="1:15" ht="10.5" customHeight="1"/>
    <row r="87" spans="1:15" ht="10.5" customHeight="1"/>
    <row r="88" spans="1:15" ht="10.5" customHeight="1"/>
    <row r="89" spans="1:15" ht="10.5" customHeight="1"/>
    <row r="90" spans="1:15" ht="10.5" customHeight="1"/>
    <row r="91" spans="1:15" ht="10.5" customHeight="1"/>
    <row r="92" spans="1:15" ht="10.5" customHeight="1"/>
    <row r="93" spans="1:15" ht="10.5" customHeight="1"/>
    <row r="94" spans="1:15" ht="10.5" customHeight="1"/>
    <row r="95" spans="1:15" ht="10.5" customHeight="1"/>
    <row r="96" spans="1:15" ht="10.5" customHeight="1"/>
    <row r="97" ht="10.5" customHeight="1"/>
    <row r="98" ht="10.5" customHeight="1"/>
    <row r="99" ht="10.5" customHeight="1"/>
    <row r="100" ht="10.5" customHeight="1"/>
    <row r="101" ht="10.5" customHeight="1"/>
    <row r="102" ht="10.5" customHeight="1"/>
    <row r="103" ht="10.5" customHeight="1"/>
    <row r="104" ht="10.5" customHeight="1"/>
    <row r="105" ht="10.5" customHeight="1"/>
    <row r="106" ht="10.5" customHeight="1"/>
    <row r="107" ht="10.5" customHeight="1"/>
    <row r="108" ht="10.5" customHeight="1"/>
    <row r="109" ht="10.5" customHeight="1"/>
    <row r="110" ht="10.5" customHeight="1"/>
    <row r="111" ht="10.5" customHeight="1"/>
    <row r="112" ht="10.5" customHeight="1"/>
    <row r="113" ht="10.5" customHeight="1"/>
    <row r="114" ht="10.5" customHeight="1"/>
    <row r="115" ht="10.5" customHeight="1"/>
    <row r="116" ht="10.5" customHeight="1"/>
    <row r="117" ht="10.5" customHeight="1"/>
    <row r="118" ht="10.5" customHeight="1"/>
    <row r="119" ht="10.5" customHeight="1"/>
    <row r="120" ht="10.5" customHeight="1"/>
    <row r="121" ht="10.5" customHeight="1"/>
    <row r="122" ht="10.5" customHeight="1"/>
    <row r="123" ht="10.5" customHeight="1"/>
    <row r="124" ht="10.5" customHeight="1"/>
    <row r="125" ht="10.5" customHeight="1"/>
    <row r="126" ht="10.5" customHeight="1"/>
    <row r="127" ht="10.5" customHeight="1"/>
    <row r="128" ht="10.5" customHeight="1"/>
    <row r="129" ht="10.5" customHeight="1"/>
    <row r="130" ht="10.5" customHeight="1"/>
    <row r="131" ht="10.5" customHeight="1"/>
    <row r="132" ht="10.5" customHeight="1"/>
    <row r="133" ht="10.5" customHeight="1"/>
  </sheetData>
  <mergeCells count="21">
    <mergeCell ref="I32:J32"/>
    <mergeCell ref="M32:N32"/>
    <mergeCell ref="M33:N33"/>
    <mergeCell ref="M34:N34"/>
    <mergeCell ref="A1:AG1"/>
    <mergeCell ref="O11:R11"/>
    <mergeCell ref="O16:R16"/>
    <mergeCell ref="P22:Q23"/>
    <mergeCell ref="I26:J27"/>
    <mergeCell ref="M29:Q29"/>
    <mergeCell ref="X44:AA44"/>
    <mergeCell ref="X45:AA45"/>
    <mergeCell ref="T47:U48"/>
    <mergeCell ref="N51:Q51"/>
    <mergeCell ref="M30:N30"/>
    <mergeCell ref="M31:N31"/>
    <mergeCell ref="N75:R76"/>
    <mergeCell ref="E76:K76"/>
    <mergeCell ref="E77:K77"/>
    <mergeCell ref="M36:Q36"/>
    <mergeCell ref="M37:Q37"/>
  </mergeCells>
  <phoneticPr fontId="1"/>
  <dataValidations count="1">
    <dataValidation type="list" allowBlank="1" showInputMessage="1" showErrorMessage="1" sqref="Q17 P59 P61 P63 Q52 Y68 Y70" xr:uid="{4C6F9C04-37AC-4770-B417-319E2F5FEA50}">
      <formula1>"1"</formula1>
    </dataValidation>
  </dataValidations>
  <pageMargins left="0" right="0" top="0" bottom="0" header="0.31496062992125984" footer="0.31496062992125984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538333-2357-4216-920B-AFD38A9CC119}">
  <dimension ref="A1:AG133"/>
  <sheetViews>
    <sheetView topLeftCell="A55" zoomScale="190" zoomScaleNormal="190" workbookViewId="0">
      <selection sqref="A1:AG1"/>
    </sheetView>
  </sheetViews>
  <sheetFormatPr defaultRowHeight="18.75"/>
  <cols>
    <col min="1" max="37" width="2.75" customWidth="1"/>
  </cols>
  <sheetData>
    <row r="1" spans="1:33">
      <c r="A1" s="37" t="s">
        <v>80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</row>
    <row r="2" spans="1:33" ht="10.5" customHeight="1"/>
    <row r="3" spans="1:33" ht="10.5" customHeight="1"/>
    <row r="4" spans="1:33" ht="10.5" customHeight="1">
      <c r="M4" s="14" t="s">
        <v>1</v>
      </c>
      <c r="O4" s="10" t="s">
        <v>2</v>
      </c>
      <c r="U4" s="12" t="s">
        <v>3</v>
      </c>
      <c r="V4" s="13"/>
      <c r="W4" s="13"/>
      <c r="X4" s="13"/>
      <c r="Y4" s="13"/>
      <c r="Z4" s="13"/>
    </row>
    <row r="5" spans="1:33" ht="10.5" customHeight="1">
      <c r="O5" s="12" t="s">
        <v>4</v>
      </c>
      <c r="U5" s="13" t="s">
        <v>5</v>
      </c>
      <c r="V5" s="13"/>
      <c r="W5" s="13"/>
      <c r="X5" s="13"/>
      <c r="Y5" s="13"/>
      <c r="Z5" s="13"/>
    </row>
    <row r="6" spans="1:33" ht="10.5" customHeight="1">
      <c r="P6" s="36" t="s">
        <v>6</v>
      </c>
      <c r="Q6" s="28"/>
      <c r="R6" s="10" t="s">
        <v>7</v>
      </c>
      <c r="U6" s="4"/>
      <c r="V6" s="4"/>
      <c r="W6" s="4"/>
      <c r="X6" s="4"/>
      <c r="Y6" s="4"/>
      <c r="Z6" s="4"/>
    </row>
    <row r="7" spans="1:33" ht="10.5" customHeight="1">
      <c r="P7" s="36" t="s">
        <v>8</v>
      </c>
      <c r="Q7" s="28"/>
      <c r="R7" s="11" t="s">
        <v>7</v>
      </c>
      <c r="U7" s="4"/>
      <c r="V7" s="4"/>
      <c r="W7" s="4"/>
      <c r="X7" s="4"/>
      <c r="Y7" s="4"/>
      <c r="Z7" s="4"/>
    </row>
    <row r="8" spans="1:33" ht="10.5" customHeight="1"/>
    <row r="9" spans="1:33" ht="10.5" customHeight="1"/>
    <row r="10" spans="1:33" ht="10.5" customHeight="1">
      <c r="M10" s="14" t="s">
        <v>9</v>
      </c>
      <c r="U10" s="12" t="s">
        <v>10</v>
      </c>
      <c r="V10" s="13"/>
      <c r="W10" s="13"/>
      <c r="X10" s="13"/>
      <c r="Y10" s="13"/>
    </row>
    <row r="11" spans="1:33" ht="10.5" customHeight="1">
      <c r="O11" s="38" t="s">
        <v>11</v>
      </c>
      <c r="P11" s="38"/>
      <c r="Q11" s="38"/>
      <c r="R11" s="38"/>
      <c r="U11" s="13" t="s">
        <v>12</v>
      </c>
      <c r="V11" s="13"/>
      <c r="W11" s="13"/>
      <c r="X11" s="13"/>
      <c r="Y11" s="13"/>
    </row>
    <row r="12" spans="1:33" ht="10.5" customHeight="1">
      <c r="Q12" s="28"/>
      <c r="R12" s="10" t="s">
        <v>13</v>
      </c>
    </row>
    <row r="13" spans="1:33" ht="10.5" customHeight="1"/>
    <row r="14" spans="1:33" ht="10.5" customHeight="1">
      <c r="E14" s="4"/>
      <c r="F14" s="4"/>
      <c r="G14" s="4"/>
      <c r="H14" s="4"/>
      <c r="I14" s="4"/>
      <c r="Y14" s="13"/>
      <c r="Z14" s="13"/>
    </row>
    <row r="15" spans="1:33" ht="10.5" customHeight="1">
      <c r="E15" s="4"/>
      <c r="J15" s="13"/>
      <c r="K15" s="13"/>
      <c r="M15" s="14" t="s">
        <v>14</v>
      </c>
      <c r="U15" s="12" t="s">
        <v>15</v>
      </c>
      <c r="Y15" s="13"/>
      <c r="Z15" s="13"/>
    </row>
    <row r="16" spans="1:33" ht="10.5" customHeight="1">
      <c r="E16" s="4"/>
      <c r="J16" s="13"/>
      <c r="K16" s="13"/>
      <c r="O16" s="39" t="s">
        <v>16</v>
      </c>
      <c r="P16" s="39"/>
      <c r="Q16" s="39"/>
      <c r="R16" s="39"/>
      <c r="U16" s="12" t="s">
        <v>17</v>
      </c>
    </row>
    <row r="17" spans="4:24" ht="10.5" customHeight="1">
      <c r="Q17" s="28"/>
    </row>
    <row r="18" spans="4:24" ht="10.5" customHeight="1"/>
    <row r="19" spans="4:24" ht="10.5" customHeight="1"/>
    <row r="20" spans="4:24" ht="10.5" customHeight="1">
      <c r="O20" s="4" t="s">
        <v>18</v>
      </c>
      <c r="R20" s="4" t="s">
        <v>19</v>
      </c>
      <c r="U20" s="12" t="s">
        <v>81</v>
      </c>
      <c r="V20" s="13"/>
      <c r="W20" s="13"/>
      <c r="X20" s="13"/>
    </row>
    <row r="21" spans="4:24" ht="10.5" customHeight="1">
      <c r="N21" s="14" t="s">
        <v>21</v>
      </c>
      <c r="U21" s="13" t="s">
        <v>22</v>
      </c>
      <c r="V21" s="13"/>
      <c r="W21" s="13"/>
      <c r="X21" s="13"/>
    </row>
    <row r="22" spans="4:24" ht="10.5" customHeight="1">
      <c r="D22" s="12" t="s">
        <v>82</v>
      </c>
      <c r="E22" s="13"/>
      <c r="F22" s="13"/>
      <c r="G22" s="13"/>
      <c r="P22" s="38" t="s">
        <v>24</v>
      </c>
      <c r="Q22" s="38"/>
    </row>
    <row r="23" spans="4:24" ht="10.5" customHeight="1">
      <c r="D23" s="13" t="s">
        <v>25</v>
      </c>
      <c r="E23" s="13"/>
      <c r="F23" s="13"/>
      <c r="G23" s="13"/>
      <c r="P23" s="38"/>
      <c r="Q23" s="38"/>
    </row>
    <row r="24" spans="4:24" ht="10.5" customHeight="1">
      <c r="R24" s="4"/>
    </row>
    <row r="25" spans="4:24" ht="10.5" customHeight="1">
      <c r="G25" s="14" t="s">
        <v>26</v>
      </c>
      <c r="K25" s="13"/>
      <c r="R25" s="4"/>
    </row>
    <row r="26" spans="4:24" ht="10.5" customHeight="1">
      <c r="I26" s="38" t="s">
        <v>27</v>
      </c>
      <c r="J26" s="38"/>
      <c r="K26" s="13"/>
      <c r="M26" s="4"/>
      <c r="N26" s="4"/>
      <c r="O26" s="4"/>
      <c r="R26" s="4"/>
    </row>
    <row r="27" spans="4:24" ht="10.5" customHeight="1">
      <c r="I27" s="38"/>
      <c r="J27" s="38"/>
      <c r="K27" s="13"/>
    </row>
    <row r="28" spans="4:24" ht="10.5" customHeight="1" thickBot="1">
      <c r="K28" s="13"/>
    </row>
    <row r="29" spans="4:24" ht="10.5" customHeight="1">
      <c r="M29" s="43" t="s">
        <v>28</v>
      </c>
      <c r="N29" s="44"/>
      <c r="O29" s="44"/>
      <c r="P29" s="44"/>
      <c r="Q29" s="45"/>
    </row>
    <row r="30" spans="4:24" ht="10.5" customHeight="1">
      <c r="G30" s="14" t="s">
        <v>29</v>
      </c>
      <c r="M30" s="41" t="s">
        <v>30</v>
      </c>
      <c r="N30" s="42"/>
      <c r="O30" s="11" t="s">
        <v>31</v>
      </c>
      <c r="P30" s="33" t="s">
        <v>32</v>
      </c>
      <c r="Q30" s="21" t="s">
        <v>33</v>
      </c>
    </row>
    <row r="31" spans="4:24" ht="10.5" customHeight="1">
      <c r="M31" s="41" t="s">
        <v>34</v>
      </c>
      <c r="N31" s="42"/>
      <c r="O31" s="11" t="s">
        <v>31</v>
      </c>
      <c r="P31" s="33" t="s">
        <v>35</v>
      </c>
      <c r="Q31" s="21" t="s">
        <v>33</v>
      </c>
    </row>
    <row r="32" spans="4:24" ht="10.5" customHeight="1">
      <c r="I32" s="40" t="s">
        <v>36</v>
      </c>
      <c r="J32" s="40"/>
      <c r="K32" s="5"/>
      <c r="M32" s="41" t="s">
        <v>37</v>
      </c>
      <c r="N32" s="42"/>
      <c r="O32" s="11" t="s">
        <v>31</v>
      </c>
      <c r="P32" s="33" t="s">
        <v>38</v>
      </c>
      <c r="Q32" s="21" t="s">
        <v>33</v>
      </c>
    </row>
    <row r="33" spans="2:30" ht="10.5" customHeight="1">
      <c r="F33" s="11"/>
      <c r="I33" s="13"/>
      <c r="J33" s="29"/>
      <c r="M33" s="41" t="s">
        <v>39</v>
      </c>
      <c r="N33" s="42"/>
      <c r="O33" s="11" t="s">
        <v>31</v>
      </c>
      <c r="P33" s="33" t="s">
        <v>40</v>
      </c>
      <c r="Q33" s="21" t="s">
        <v>33</v>
      </c>
    </row>
    <row r="34" spans="2:30" ht="10.5" customHeight="1">
      <c r="F34" s="11"/>
      <c r="I34" s="13" t="s">
        <v>41</v>
      </c>
      <c r="J34" s="13"/>
      <c r="M34" s="41" t="s">
        <v>42</v>
      </c>
      <c r="N34" s="42"/>
      <c r="O34" s="11" t="s">
        <v>31</v>
      </c>
      <c r="P34" s="36" t="s">
        <v>43</v>
      </c>
      <c r="Q34" s="21" t="s">
        <v>33</v>
      </c>
    </row>
    <row r="35" spans="2:30" ht="10.5" customHeight="1">
      <c r="F35" s="11"/>
      <c r="I35" s="13"/>
      <c r="J35" s="29"/>
      <c r="M35" s="22"/>
      <c r="Q35" s="23"/>
    </row>
    <row r="36" spans="2:30" ht="10.5" customHeight="1">
      <c r="F36" s="11"/>
      <c r="M36" s="46" t="s">
        <v>44</v>
      </c>
      <c r="N36" s="47"/>
      <c r="O36" s="47"/>
      <c r="P36" s="47"/>
      <c r="Q36" s="48"/>
    </row>
    <row r="37" spans="2:30" ht="10.5" customHeight="1" thickBot="1">
      <c r="M37" s="49" t="s">
        <v>45</v>
      </c>
      <c r="N37" s="50"/>
      <c r="O37" s="50"/>
      <c r="P37" s="50"/>
      <c r="Q37" s="51"/>
    </row>
    <row r="38" spans="2:30" ht="10.5" customHeight="1">
      <c r="B38" s="17"/>
      <c r="C38" s="11"/>
      <c r="D38" s="12" t="s">
        <v>46</v>
      </c>
      <c r="E38" s="13"/>
      <c r="F38" s="13"/>
      <c r="G38" s="13"/>
    </row>
    <row r="39" spans="2:30" ht="10.5" customHeight="1">
      <c r="B39" s="11"/>
      <c r="C39" s="11"/>
      <c r="D39" s="13" t="s">
        <v>47</v>
      </c>
      <c r="E39" s="13"/>
      <c r="F39" s="13"/>
      <c r="G39" s="13"/>
    </row>
    <row r="40" spans="2:30" ht="10.5" customHeight="1">
      <c r="B40" s="11"/>
      <c r="C40" s="11"/>
      <c r="D40" s="11"/>
      <c r="E40" s="11"/>
      <c r="F40" s="11"/>
    </row>
    <row r="41" spans="2:30" ht="10.5" customHeight="1">
      <c r="B41" s="11"/>
      <c r="C41" s="11"/>
      <c r="D41" s="11"/>
      <c r="E41" s="11"/>
      <c r="F41" s="11"/>
    </row>
    <row r="42" spans="2:30" ht="10.5" customHeight="1">
      <c r="B42" s="11"/>
      <c r="C42" s="11"/>
      <c r="D42" s="11"/>
      <c r="E42" s="11"/>
      <c r="F42" s="11"/>
    </row>
    <row r="43" spans="2:30" ht="10.5" customHeight="1"/>
    <row r="44" spans="2:30" ht="10.5" customHeight="1">
      <c r="X44" s="38" t="s">
        <v>48</v>
      </c>
      <c r="Y44" s="38"/>
      <c r="Z44" s="38"/>
      <c r="AA44" s="38"/>
    </row>
    <row r="45" spans="2:30" ht="10.5" customHeight="1">
      <c r="S45" s="4" t="s">
        <v>18</v>
      </c>
      <c r="V45" s="4" t="s">
        <v>19</v>
      </c>
      <c r="X45" s="38" t="s">
        <v>49</v>
      </c>
      <c r="Y45" s="38"/>
      <c r="Z45" s="38"/>
      <c r="AA45" s="38"/>
      <c r="AD45" s="15"/>
    </row>
    <row r="46" spans="2:30" ht="10.5" customHeight="1">
      <c r="J46" s="4"/>
      <c r="K46" s="4"/>
      <c r="L46" s="4"/>
      <c r="M46" s="4"/>
      <c r="R46" s="16" t="s">
        <v>50</v>
      </c>
    </row>
    <row r="47" spans="2:30" ht="10.5" customHeight="1">
      <c r="I47" s="4"/>
      <c r="J47" s="4"/>
      <c r="K47" s="4"/>
      <c r="L47" s="4"/>
      <c r="M47" s="4"/>
      <c r="T47" s="38" t="s">
        <v>51</v>
      </c>
      <c r="U47" s="38"/>
      <c r="AD47" s="15"/>
    </row>
    <row r="48" spans="2:30" ht="10.5" customHeight="1">
      <c r="I48" s="4"/>
      <c r="J48" s="4"/>
      <c r="K48" s="4"/>
      <c r="L48" s="4"/>
      <c r="T48" s="38"/>
      <c r="U48" s="38"/>
    </row>
    <row r="49" spans="8:30" ht="10.5" customHeight="1">
      <c r="H49" s="13"/>
      <c r="I49" s="13" t="s">
        <v>52</v>
      </c>
      <c r="J49" s="13"/>
      <c r="K49" s="13"/>
      <c r="M49" s="19" t="s">
        <v>53</v>
      </c>
    </row>
    <row r="50" spans="8:30" ht="10.5" customHeight="1">
      <c r="H50" s="13" t="s">
        <v>54</v>
      </c>
      <c r="I50" s="13"/>
      <c r="J50" s="13"/>
      <c r="K50" s="13"/>
    </row>
    <row r="51" spans="8:30" ht="10.5" customHeight="1">
      <c r="H51" s="13" t="s">
        <v>55</v>
      </c>
      <c r="I51" s="13"/>
      <c r="J51" s="13"/>
      <c r="K51" s="13"/>
      <c r="N51" s="39" t="s">
        <v>56</v>
      </c>
      <c r="O51" s="38"/>
      <c r="P51" s="38"/>
      <c r="Q51" s="38"/>
      <c r="AD51" s="14"/>
    </row>
    <row r="52" spans="8:30" ht="10.5" customHeight="1">
      <c r="Q52" s="28"/>
      <c r="V52" s="13"/>
    </row>
    <row r="53" spans="8:30" ht="10.5" customHeight="1">
      <c r="N53" s="3"/>
      <c r="O53" s="3"/>
      <c r="P53" s="3"/>
      <c r="Q53" s="3"/>
      <c r="V53" s="13"/>
    </row>
    <row r="54" spans="8:30" ht="10.5" customHeight="1">
      <c r="V54" s="13"/>
    </row>
    <row r="55" spans="8:30" ht="10.5" customHeight="1">
      <c r="V55" s="13"/>
    </row>
    <row r="56" spans="8:30" ht="10.5" customHeight="1">
      <c r="L56" s="9"/>
    </row>
    <row r="57" spans="8:30" ht="10.5" customHeight="1">
      <c r="M57" s="19" t="s">
        <v>57</v>
      </c>
    </row>
    <row r="58" spans="8:30" ht="10.5" customHeight="1"/>
    <row r="59" spans="8:30" ht="10.5" customHeight="1">
      <c r="I59" s="12" t="s">
        <v>58</v>
      </c>
      <c r="J59" s="13"/>
      <c r="K59" s="13"/>
      <c r="L59" s="13"/>
      <c r="M59" s="13"/>
      <c r="O59" s="12" t="s">
        <v>59</v>
      </c>
      <c r="P59" s="28"/>
    </row>
    <row r="60" spans="8:30" ht="10.5" customHeight="1">
      <c r="I60" s="13" t="s">
        <v>60</v>
      </c>
      <c r="J60" s="13"/>
      <c r="K60" s="13"/>
      <c r="L60" s="13"/>
      <c r="M60" s="13"/>
      <c r="O60" s="13"/>
    </row>
    <row r="61" spans="8:30" ht="10.5" customHeight="1">
      <c r="O61" s="13" t="s">
        <v>61</v>
      </c>
      <c r="P61" s="28"/>
    </row>
    <row r="62" spans="8:30" ht="10.5" customHeight="1">
      <c r="O62" s="13"/>
    </row>
    <row r="63" spans="8:30" ht="10.5" customHeight="1">
      <c r="O63" s="13" t="s">
        <v>62</v>
      </c>
      <c r="P63" s="28"/>
    </row>
    <row r="64" spans="8:30" ht="10.5" customHeight="1"/>
    <row r="65" spans="1:25" ht="10.5" customHeight="1"/>
    <row r="66" spans="1:25" ht="10.5" customHeight="1">
      <c r="V66" s="18" t="s">
        <v>63</v>
      </c>
    </row>
    <row r="67" spans="1:25" ht="10.5" customHeight="1"/>
    <row r="68" spans="1:25" ht="10.5" customHeight="1">
      <c r="R68" s="12" t="s">
        <v>64</v>
      </c>
      <c r="S68" s="13"/>
      <c r="T68" s="13"/>
      <c r="U68" s="13"/>
      <c r="X68" s="12" t="s">
        <v>65</v>
      </c>
      <c r="Y68" s="28"/>
    </row>
    <row r="69" spans="1:25" ht="10.5" customHeight="1">
      <c r="R69" s="12" t="s">
        <v>66</v>
      </c>
      <c r="S69" s="13"/>
      <c r="T69" s="13"/>
      <c r="U69" s="13"/>
    </row>
    <row r="70" spans="1:25" ht="10.5" customHeight="1">
      <c r="R70" s="12" t="s">
        <v>67</v>
      </c>
      <c r="S70" s="13"/>
      <c r="T70" s="13"/>
      <c r="U70" s="13"/>
      <c r="X70" s="5" t="s">
        <v>68</v>
      </c>
      <c r="Y70" s="28"/>
    </row>
    <row r="71" spans="1:25" ht="10.5" customHeight="1">
      <c r="R71" s="12" t="s">
        <v>69</v>
      </c>
      <c r="S71" s="13"/>
      <c r="T71" s="13"/>
      <c r="U71" s="13"/>
    </row>
    <row r="72" spans="1:25" ht="10.5" customHeight="1"/>
    <row r="73" spans="1:25" ht="10.5" customHeight="1">
      <c r="L73" s="20" t="s">
        <v>70</v>
      </c>
    </row>
    <row r="74" spans="1:25" ht="10.5" customHeight="1">
      <c r="L74" s="1" t="s">
        <v>71</v>
      </c>
    </row>
    <row r="75" spans="1:25" ht="10.5" customHeight="1">
      <c r="N75" s="56">
        <f>2500+Q6*2200+Q7*2200+Q12*660+Q17*1000+J33*660*J35+Q52*1000+P59*3000+P61*3150+P63*3300+Y68*0+Y70*5000</f>
        <v>2500</v>
      </c>
      <c r="O75" s="56"/>
      <c r="P75" s="56"/>
      <c r="Q75" s="56"/>
      <c r="R75" s="56"/>
    </row>
    <row r="76" spans="1:25" ht="10.5" customHeight="1">
      <c r="E76" s="52" t="s">
        <v>72</v>
      </c>
      <c r="F76" s="53"/>
      <c r="G76" s="53"/>
      <c r="H76" s="53"/>
      <c r="I76" s="53"/>
      <c r="J76" s="53"/>
      <c r="K76" s="53"/>
      <c r="N76" s="56"/>
      <c r="O76" s="56"/>
      <c r="P76" s="56"/>
      <c r="Q76" s="56"/>
      <c r="R76" s="56"/>
    </row>
    <row r="77" spans="1:25" ht="10.5" customHeight="1">
      <c r="E77" s="54" t="s">
        <v>73</v>
      </c>
      <c r="F77" s="55"/>
      <c r="G77" s="55"/>
      <c r="H77" s="55"/>
      <c r="I77" s="55"/>
      <c r="J77" s="55"/>
      <c r="K77" s="55"/>
    </row>
    <row r="78" spans="1:25" ht="10.5" customHeight="1"/>
    <row r="79" spans="1:25" ht="10.5" customHeight="1"/>
    <row r="80" spans="1:25" ht="10.5" customHeight="1">
      <c r="A80" s="24" t="s">
        <v>74</v>
      </c>
      <c r="B80" s="25" t="s">
        <v>75</v>
      </c>
      <c r="C80" s="26"/>
      <c r="D80" s="26"/>
      <c r="E80" s="26"/>
      <c r="F80" s="26"/>
      <c r="G80" s="26"/>
      <c r="H80" s="26"/>
      <c r="I80" s="26"/>
      <c r="J80" s="26"/>
      <c r="K80" s="26"/>
      <c r="L80" s="26"/>
      <c r="M80" s="26"/>
      <c r="N80" s="26"/>
      <c r="O80" s="26"/>
    </row>
    <row r="81" spans="1:15" ht="10.5" customHeight="1">
      <c r="A81" s="24" t="s">
        <v>74</v>
      </c>
      <c r="B81" s="25" t="s">
        <v>76</v>
      </c>
      <c r="C81" s="26"/>
      <c r="D81" s="26"/>
      <c r="E81" s="26"/>
      <c r="F81" s="26"/>
      <c r="G81" s="26"/>
      <c r="H81" s="26"/>
      <c r="I81" s="26"/>
      <c r="J81" s="26"/>
      <c r="K81" s="26"/>
      <c r="L81" s="26"/>
      <c r="M81" s="26"/>
      <c r="N81" s="26"/>
      <c r="O81" s="26"/>
    </row>
    <row r="82" spans="1:15" ht="10.5" customHeight="1"/>
    <row r="83" spans="1:15" ht="10.5" customHeight="1"/>
    <row r="84" spans="1:15" ht="10.5" customHeight="1"/>
    <row r="85" spans="1:15" ht="10.5" customHeight="1"/>
    <row r="86" spans="1:15" ht="10.5" customHeight="1"/>
    <row r="87" spans="1:15" ht="10.5" customHeight="1"/>
    <row r="88" spans="1:15" ht="10.5" customHeight="1"/>
    <row r="89" spans="1:15" ht="10.5" customHeight="1"/>
    <row r="90" spans="1:15" ht="10.5" customHeight="1"/>
    <row r="91" spans="1:15" ht="10.5" customHeight="1"/>
    <row r="92" spans="1:15" ht="10.5" customHeight="1"/>
    <row r="93" spans="1:15" ht="10.5" customHeight="1"/>
    <row r="94" spans="1:15" ht="10.5" customHeight="1"/>
    <row r="95" spans="1:15" ht="10.5" customHeight="1"/>
    <row r="96" spans="1:15" ht="10.5" customHeight="1"/>
    <row r="97" ht="10.5" customHeight="1"/>
    <row r="98" ht="10.5" customHeight="1"/>
    <row r="99" ht="10.5" customHeight="1"/>
    <row r="100" ht="10.5" customHeight="1"/>
    <row r="101" ht="10.5" customHeight="1"/>
    <row r="102" ht="10.5" customHeight="1"/>
    <row r="103" ht="10.5" customHeight="1"/>
    <row r="104" ht="10.5" customHeight="1"/>
    <row r="105" ht="10.5" customHeight="1"/>
    <row r="106" ht="10.5" customHeight="1"/>
    <row r="107" ht="10.5" customHeight="1"/>
    <row r="108" ht="10.5" customHeight="1"/>
    <row r="109" ht="10.5" customHeight="1"/>
    <row r="110" ht="10.5" customHeight="1"/>
    <row r="111" ht="10.5" customHeight="1"/>
    <row r="112" ht="10.5" customHeight="1"/>
    <row r="113" ht="10.5" customHeight="1"/>
    <row r="114" ht="10.5" customHeight="1"/>
    <row r="115" ht="10.5" customHeight="1"/>
    <row r="116" ht="10.5" customHeight="1"/>
    <row r="117" ht="10.5" customHeight="1"/>
    <row r="118" ht="10.5" customHeight="1"/>
    <row r="119" ht="10.5" customHeight="1"/>
    <row r="120" ht="10.5" customHeight="1"/>
    <row r="121" ht="10.5" customHeight="1"/>
    <row r="122" ht="10.5" customHeight="1"/>
    <row r="123" ht="10.5" customHeight="1"/>
    <row r="124" ht="10.5" customHeight="1"/>
    <row r="125" ht="10.5" customHeight="1"/>
    <row r="126" ht="10.5" customHeight="1"/>
    <row r="127" ht="10.5" customHeight="1"/>
    <row r="128" ht="10.5" customHeight="1"/>
    <row r="129" ht="10.5" customHeight="1"/>
    <row r="130" ht="10.5" customHeight="1"/>
    <row r="131" ht="10.5" customHeight="1"/>
    <row r="132" ht="10.5" customHeight="1"/>
    <row r="133" ht="10.5" customHeight="1"/>
  </sheetData>
  <mergeCells count="21">
    <mergeCell ref="I32:J32"/>
    <mergeCell ref="M32:N32"/>
    <mergeCell ref="M33:N33"/>
    <mergeCell ref="M34:N34"/>
    <mergeCell ref="A1:AG1"/>
    <mergeCell ref="O11:R11"/>
    <mergeCell ref="O16:R16"/>
    <mergeCell ref="P22:Q23"/>
    <mergeCell ref="I26:J27"/>
    <mergeCell ref="M29:Q29"/>
    <mergeCell ref="X44:AA44"/>
    <mergeCell ref="X45:AA45"/>
    <mergeCell ref="T47:U48"/>
    <mergeCell ref="N51:Q51"/>
    <mergeCell ref="M30:N30"/>
    <mergeCell ref="M31:N31"/>
    <mergeCell ref="N75:R76"/>
    <mergeCell ref="E76:K76"/>
    <mergeCell ref="E77:K77"/>
    <mergeCell ref="M36:Q36"/>
    <mergeCell ref="M37:Q37"/>
  </mergeCells>
  <phoneticPr fontId="1"/>
  <dataValidations count="1">
    <dataValidation type="list" allowBlank="1" showInputMessage="1" showErrorMessage="1" sqref="Q17 Q52 P59 P61 P63 Y68 Y70" xr:uid="{AF44DAD9-5B1F-43B4-955C-6843695020E6}">
      <formula1>"1"</formula1>
    </dataValidation>
  </dataValidations>
  <pageMargins left="0" right="0" top="0" bottom="0" header="0.31496062992125984" footer="0.31496062992125984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6D818A-F610-45F8-B117-D2D892C6B59D}">
  <dimension ref="A1:AJ133"/>
  <sheetViews>
    <sheetView topLeftCell="A46" zoomScale="150" zoomScaleNormal="150" workbookViewId="0">
      <selection sqref="A1:X1"/>
    </sheetView>
  </sheetViews>
  <sheetFormatPr defaultRowHeight="18.75"/>
  <cols>
    <col min="1" max="27" width="3.75" customWidth="1"/>
    <col min="30" max="49" width="3.75" customWidth="1"/>
  </cols>
  <sheetData>
    <row r="1" spans="1:24">
      <c r="A1" s="59" t="s">
        <v>83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</row>
    <row r="2" spans="1:24" ht="13.5" customHeight="1"/>
    <row r="3" spans="1:24" ht="13.5" customHeight="1">
      <c r="K3" s="7" t="s">
        <v>1</v>
      </c>
    </row>
    <row r="4" spans="1:24" ht="13.5" customHeight="1">
      <c r="M4" s="4" t="s">
        <v>2</v>
      </c>
      <c r="S4" s="4" t="s">
        <v>3</v>
      </c>
      <c r="T4" s="4"/>
      <c r="U4" s="4"/>
      <c r="V4" s="4"/>
      <c r="W4" s="4"/>
      <c r="X4" s="4"/>
    </row>
    <row r="5" spans="1:24" ht="13.5" customHeight="1">
      <c r="M5" s="4" t="s">
        <v>4</v>
      </c>
      <c r="S5" s="4" t="s">
        <v>5</v>
      </c>
      <c r="T5" s="4"/>
      <c r="U5" s="4"/>
      <c r="V5" s="4"/>
      <c r="W5" s="4"/>
      <c r="X5" s="4"/>
    </row>
    <row r="6" spans="1:24" ht="13.5" customHeight="1">
      <c r="N6" s="1" t="s">
        <v>6</v>
      </c>
      <c r="O6" s="28"/>
      <c r="P6" s="4" t="s">
        <v>7</v>
      </c>
      <c r="S6" s="4"/>
      <c r="T6" s="4"/>
      <c r="U6" s="4"/>
      <c r="V6" s="4"/>
      <c r="W6" s="4"/>
      <c r="X6" s="4"/>
    </row>
    <row r="7" spans="1:24" ht="13.5" customHeight="1">
      <c r="N7" s="1" t="s">
        <v>8</v>
      </c>
      <c r="O7" s="28"/>
      <c r="P7" s="4" t="s">
        <v>7</v>
      </c>
      <c r="S7" s="4"/>
      <c r="T7" s="4"/>
      <c r="U7" s="4"/>
      <c r="V7" s="4"/>
      <c r="W7" s="4"/>
      <c r="X7" s="4"/>
    </row>
    <row r="8" spans="1:24" ht="13.5" customHeight="1"/>
    <row r="9" spans="1:24" ht="13.5" customHeight="1">
      <c r="K9" s="7" t="s">
        <v>9</v>
      </c>
    </row>
    <row r="10" spans="1:24" ht="13.5" customHeight="1">
      <c r="S10" s="4" t="s">
        <v>10</v>
      </c>
      <c r="T10" s="4"/>
      <c r="U10" s="4"/>
      <c r="V10" s="4"/>
      <c r="W10" s="4"/>
    </row>
    <row r="11" spans="1:24" ht="13.5" customHeight="1">
      <c r="D11" s="4" t="s">
        <v>84</v>
      </c>
      <c r="M11" s="57" t="s">
        <v>11</v>
      </c>
      <c r="N11" s="58"/>
      <c r="O11" s="58"/>
      <c r="P11" s="58"/>
      <c r="S11" s="4" t="s">
        <v>12</v>
      </c>
      <c r="T11" s="4"/>
      <c r="U11" s="4"/>
      <c r="V11" s="4"/>
      <c r="W11" s="4"/>
    </row>
    <row r="12" spans="1:24" ht="13.5" customHeight="1">
      <c r="D12" s="6" t="s">
        <v>85</v>
      </c>
      <c r="O12" s="28"/>
      <c r="P12" s="4" t="s">
        <v>13</v>
      </c>
    </row>
    <row r="13" spans="1:24" ht="13.5" customHeight="1"/>
    <row r="14" spans="1:24" ht="13.5" customHeight="1">
      <c r="E14" s="1" t="s">
        <v>21</v>
      </c>
      <c r="R14" s="4" t="s">
        <v>86</v>
      </c>
    </row>
    <row r="15" spans="1:24" ht="13.5" customHeight="1">
      <c r="K15" s="7" t="s">
        <v>14</v>
      </c>
      <c r="L15" t="s">
        <v>18</v>
      </c>
      <c r="R15" s="4" t="s">
        <v>21</v>
      </c>
      <c r="T15" s="4"/>
      <c r="U15" s="4"/>
      <c r="V15" s="4"/>
      <c r="W15" s="4"/>
    </row>
    <row r="16" spans="1:24" ht="13.5" customHeight="1">
      <c r="F16" s="60" t="s">
        <v>87</v>
      </c>
      <c r="G16" s="60"/>
      <c r="H16" s="60"/>
      <c r="I16" s="60"/>
      <c r="N16" s="58" t="s">
        <v>88</v>
      </c>
      <c r="O16" s="58"/>
    </row>
    <row r="17" spans="6:36" ht="13.5" customHeight="1">
      <c r="I17" s="28"/>
      <c r="N17" s="58"/>
      <c r="O17" s="58"/>
    </row>
    <row r="18" spans="6:36" ht="13.5" customHeight="1"/>
    <row r="19" spans="6:36" ht="13.5" customHeight="1"/>
    <row r="20" spans="6:36" ht="13.5" customHeight="1">
      <c r="F20" s="3"/>
      <c r="G20" s="3"/>
      <c r="H20" s="3"/>
      <c r="I20" s="3"/>
    </row>
    <row r="21" spans="6:36" ht="13.5" customHeight="1">
      <c r="I21" t="s">
        <v>19</v>
      </c>
      <c r="K21" s="4" t="s">
        <v>20</v>
      </c>
    </row>
    <row r="22" spans="6:36" ht="13.5" customHeight="1">
      <c r="K22" s="4" t="s">
        <v>22</v>
      </c>
      <c r="L22" s="4"/>
      <c r="M22" s="4"/>
      <c r="N22" s="4"/>
      <c r="O22" s="4"/>
    </row>
    <row r="23" spans="6:36" ht="13.5" customHeight="1">
      <c r="G23" s="60" t="s">
        <v>24</v>
      </c>
      <c r="H23" s="61"/>
    </row>
    <row r="24" spans="6:36" ht="13.5" customHeight="1">
      <c r="G24" s="61"/>
      <c r="H24" s="61"/>
      <c r="O24" s="4"/>
      <c r="P24" s="4"/>
    </row>
    <row r="25" spans="6:36" ht="13.5" customHeight="1">
      <c r="J25" s="4"/>
      <c r="K25" s="4"/>
      <c r="L25" s="4"/>
      <c r="M25" s="4"/>
      <c r="N25" s="4"/>
      <c r="P25" s="4"/>
    </row>
    <row r="26" spans="6:36" ht="13.5" customHeight="1">
      <c r="F26" t="s">
        <v>18</v>
      </c>
      <c r="J26" s="4" t="s">
        <v>23</v>
      </c>
      <c r="P26" s="4"/>
      <c r="AG26" s="4"/>
      <c r="AH26" s="6"/>
      <c r="AI26" s="6"/>
      <c r="AJ26" s="6"/>
    </row>
    <row r="27" spans="6:36" ht="13.5" customHeight="1">
      <c r="J27" s="4" t="s">
        <v>25</v>
      </c>
      <c r="L27" s="4"/>
      <c r="M27" s="4"/>
      <c r="N27" s="4"/>
      <c r="AG27" s="10"/>
      <c r="AH27" s="11"/>
      <c r="AI27" s="11"/>
      <c r="AJ27" s="11"/>
    </row>
    <row r="28" spans="6:36" ht="13.5" customHeight="1">
      <c r="F28" s="1" t="s">
        <v>26</v>
      </c>
    </row>
    <row r="29" spans="6:36" ht="13.5" customHeight="1">
      <c r="J29" t="s">
        <v>19</v>
      </c>
    </row>
    <row r="30" spans="6:36" ht="13.5" customHeight="1">
      <c r="G30" s="57" t="s">
        <v>27</v>
      </c>
      <c r="H30" s="58"/>
    </row>
    <row r="31" spans="6:36" ht="13.5" customHeight="1">
      <c r="G31" s="58"/>
      <c r="H31" s="58"/>
      <c r="U31" s="4"/>
    </row>
    <row r="32" spans="6:36" ht="13.5" customHeight="1">
      <c r="T32" s="4" t="s">
        <v>89</v>
      </c>
    </row>
    <row r="33" spans="2:20" ht="13.5" customHeight="1">
      <c r="F33" t="s">
        <v>18</v>
      </c>
      <c r="T33" s="6" t="s">
        <v>85</v>
      </c>
    </row>
    <row r="34" spans="2:20" ht="13.5" customHeight="1">
      <c r="Q34" t="s">
        <v>50</v>
      </c>
    </row>
    <row r="35" spans="2:20" ht="13.5" customHeight="1">
      <c r="E35" s="1" t="s">
        <v>29</v>
      </c>
    </row>
    <row r="36" spans="2:20" ht="13.5" customHeight="1">
      <c r="B36" s="10" t="s">
        <v>46</v>
      </c>
      <c r="C36" s="11"/>
      <c r="D36" s="11"/>
      <c r="E36" s="11"/>
      <c r="G36" s="40" t="s">
        <v>36</v>
      </c>
      <c r="H36" s="40"/>
      <c r="K36" s="4"/>
      <c r="L36" s="4"/>
      <c r="M36" s="4"/>
      <c r="N36" s="4"/>
    </row>
    <row r="37" spans="2:20" ht="13.5" customHeight="1">
      <c r="B37" s="11" t="s">
        <v>47</v>
      </c>
      <c r="C37" s="11"/>
      <c r="D37" s="11"/>
      <c r="E37" s="11"/>
      <c r="H37" s="28"/>
      <c r="Q37" s="60" t="s">
        <v>56</v>
      </c>
      <c r="R37" s="60"/>
      <c r="S37" s="60"/>
      <c r="T37" s="60"/>
    </row>
    <row r="38" spans="2:20" ht="13.5" customHeight="1">
      <c r="G38" s="4" t="s">
        <v>41</v>
      </c>
      <c r="T38" s="28"/>
    </row>
    <row r="39" spans="2:20" ht="13.5" customHeight="1">
      <c r="H39" s="28"/>
    </row>
    <row r="40" spans="2:20" ht="13.5" customHeight="1" thickBot="1">
      <c r="B40" s="27" t="s">
        <v>90</v>
      </c>
      <c r="M40" s="3"/>
      <c r="N40" s="3"/>
      <c r="O40" s="3"/>
      <c r="P40" s="3"/>
    </row>
    <row r="41" spans="2:20" ht="13.5" customHeight="1">
      <c r="B41" s="43" t="s">
        <v>28</v>
      </c>
      <c r="C41" s="44"/>
      <c r="D41" s="44"/>
      <c r="E41" s="44"/>
      <c r="F41" s="45"/>
      <c r="Q41" t="s">
        <v>53</v>
      </c>
    </row>
    <row r="42" spans="2:20" ht="13.5" customHeight="1">
      <c r="B42" s="41" t="s">
        <v>30</v>
      </c>
      <c r="C42" s="42"/>
      <c r="D42" s="11" t="s">
        <v>31</v>
      </c>
      <c r="E42" s="33" t="s">
        <v>32</v>
      </c>
      <c r="F42" s="21" t="s">
        <v>33</v>
      </c>
    </row>
    <row r="43" spans="2:20" ht="13.5" customHeight="1">
      <c r="B43" s="41" t="s">
        <v>34</v>
      </c>
      <c r="C43" s="42"/>
      <c r="D43" s="11" t="s">
        <v>31</v>
      </c>
      <c r="E43" s="33" t="s">
        <v>35</v>
      </c>
      <c r="F43" s="21" t="s">
        <v>33</v>
      </c>
      <c r="R43" s="2" t="s">
        <v>59</v>
      </c>
      <c r="S43" s="28"/>
    </row>
    <row r="44" spans="2:20" ht="13.5" customHeight="1">
      <c r="B44" s="41" t="s">
        <v>37</v>
      </c>
      <c r="C44" s="42"/>
      <c r="D44" s="11" t="s">
        <v>31</v>
      </c>
      <c r="E44" s="33" t="s">
        <v>38</v>
      </c>
      <c r="F44" s="21" t="s">
        <v>33</v>
      </c>
      <c r="K44" s="4" t="s">
        <v>58</v>
      </c>
      <c r="L44" s="4"/>
      <c r="M44" s="4"/>
      <c r="N44" s="4"/>
      <c r="O44" s="4"/>
    </row>
    <row r="45" spans="2:20" ht="13.5" customHeight="1">
      <c r="B45" s="41" t="s">
        <v>39</v>
      </c>
      <c r="C45" s="42"/>
      <c r="D45" s="11" t="s">
        <v>31</v>
      </c>
      <c r="E45" s="33" t="s">
        <v>40</v>
      </c>
      <c r="F45" s="21" t="s">
        <v>33</v>
      </c>
      <c r="K45" s="4" t="s">
        <v>60</v>
      </c>
      <c r="L45" s="4"/>
      <c r="M45" s="4"/>
      <c r="N45" s="4"/>
      <c r="O45" s="4"/>
      <c r="R45" s="2" t="s">
        <v>61</v>
      </c>
      <c r="S45" s="28"/>
    </row>
    <row r="46" spans="2:20" ht="13.5" customHeight="1">
      <c r="B46" s="41" t="s">
        <v>42</v>
      </c>
      <c r="C46" s="42"/>
      <c r="D46" s="11" t="s">
        <v>31</v>
      </c>
      <c r="E46" s="36" t="s">
        <v>43</v>
      </c>
      <c r="F46" s="21" t="s">
        <v>33</v>
      </c>
      <c r="L46" s="4"/>
      <c r="M46" s="4"/>
      <c r="N46" s="4"/>
      <c r="O46" s="4"/>
    </row>
    <row r="47" spans="2:20" ht="13.5" customHeight="1">
      <c r="B47" s="22"/>
      <c r="F47" s="23"/>
      <c r="K47" s="4"/>
      <c r="L47" s="4"/>
      <c r="M47" s="4"/>
      <c r="N47" s="4"/>
      <c r="O47" s="4"/>
      <c r="R47" s="2" t="s">
        <v>62</v>
      </c>
      <c r="S47" s="28"/>
    </row>
    <row r="48" spans="2:20" ht="13.5" customHeight="1">
      <c r="B48" s="46" t="s">
        <v>44</v>
      </c>
      <c r="C48" s="47"/>
      <c r="D48" s="47"/>
      <c r="E48" s="47"/>
      <c r="F48" s="48"/>
      <c r="G48" s="4"/>
      <c r="H48" s="4"/>
      <c r="I48" s="4"/>
    </row>
    <row r="49" spans="1:19" ht="13.5" customHeight="1" thickBot="1">
      <c r="B49" s="49" t="s">
        <v>45</v>
      </c>
      <c r="C49" s="50"/>
      <c r="D49" s="50"/>
      <c r="E49" s="50"/>
      <c r="F49" s="51"/>
    </row>
    <row r="50" spans="1:19" ht="13.5" customHeight="1">
      <c r="L50" s="4" t="s">
        <v>64</v>
      </c>
      <c r="Q50" s="8" t="s">
        <v>57</v>
      </c>
    </row>
    <row r="51" spans="1:19" ht="13.5" customHeight="1">
      <c r="L51" s="4" t="s">
        <v>66</v>
      </c>
    </row>
    <row r="52" spans="1:19" ht="13.5" customHeight="1">
      <c r="L52" s="4" t="s">
        <v>67</v>
      </c>
      <c r="R52" s="4" t="s">
        <v>65</v>
      </c>
      <c r="S52" s="28"/>
    </row>
    <row r="53" spans="1:19" ht="13.5" customHeight="1">
      <c r="L53" s="4" t="s">
        <v>69</v>
      </c>
    </row>
    <row r="54" spans="1:19" ht="13.5" customHeight="1">
      <c r="R54" s="5" t="s">
        <v>68</v>
      </c>
      <c r="S54" s="28"/>
    </row>
    <row r="55" spans="1:19" ht="13.5" customHeight="1"/>
    <row r="56" spans="1:19" ht="13.5" customHeight="1">
      <c r="J56" s="9" t="s">
        <v>74</v>
      </c>
      <c r="K56" t="s">
        <v>63</v>
      </c>
    </row>
    <row r="57" spans="1:19" ht="13.5" customHeight="1">
      <c r="C57" s="52" t="s">
        <v>91</v>
      </c>
      <c r="D57" s="53"/>
      <c r="E57" s="53"/>
      <c r="F57" s="53"/>
      <c r="G57" s="53"/>
      <c r="H57" s="53"/>
      <c r="I57" s="53"/>
      <c r="J57" s="1" t="s">
        <v>71</v>
      </c>
    </row>
    <row r="58" spans="1:19" ht="13.5" customHeight="1">
      <c r="C58" s="62" t="s">
        <v>73</v>
      </c>
      <c r="D58" s="63"/>
      <c r="E58" s="63"/>
      <c r="F58" s="63"/>
      <c r="G58" s="63"/>
      <c r="H58" s="63"/>
      <c r="I58" s="63"/>
      <c r="L58" s="56">
        <f>2500+O6*840+O7*1400+O12*420+I17*3150+630*H37*H39+T38*1000+S43*3000+S45*3150+S47*3300+S52*0+S54*5000</f>
        <v>2500</v>
      </c>
      <c r="M58" s="56"/>
      <c r="N58" s="56"/>
      <c r="O58" s="56"/>
      <c r="P58" s="56"/>
    </row>
    <row r="59" spans="1:19" ht="13.5" customHeight="1">
      <c r="L59" s="56"/>
      <c r="M59" s="56"/>
      <c r="N59" s="56"/>
      <c r="O59" s="56"/>
      <c r="P59" s="56"/>
    </row>
    <row r="60" spans="1:19" ht="13.5" customHeight="1"/>
    <row r="61" spans="1:19" ht="13.5" customHeight="1"/>
    <row r="62" spans="1:19" ht="13.5" customHeight="1">
      <c r="A62" s="24" t="s">
        <v>74</v>
      </c>
      <c r="B62" s="25" t="s">
        <v>75</v>
      </c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6"/>
      <c r="O62" s="26"/>
    </row>
    <row r="63" spans="1:19" ht="13.5" customHeight="1">
      <c r="A63" s="24" t="s">
        <v>74</v>
      </c>
      <c r="B63" s="25" t="s">
        <v>76</v>
      </c>
      <c r="C63" s="26"/>
      <c r="D63" s="26"/>
      <c r="E63" s="26"/>
      <c r="F63" s="26"/>
      <c r="G63" s="26"/>
      <c r="H63" s="26"/>
      <c r="I63" s="26"/>
      <c r="J63" s="26"/>
      <c r="K63" s="26"/>
      <c r="L63" s="26"/>
      <c r="M63" s="26"/>
      <c r="N63" s="26"/>
      <c r="O63" s="26"/>
    </row>
    <row r="64" spans="1:19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</sheetData>
  <mergeCells count="19">
    <mergeCell ref="Q37:T37"/>
    <mergeCell ref="L58:P59"/>
    <mergeCell ref="C57:I57"/>
    <mergeCell ref="C58:I58"/>
    <mergeCell ref="F16:I16"/>
    <mergeCell ref="B41:F41"/>
    <mergeCell ref="B42:C42"/>
    <mergeCell ref="B43:C43"/>
    <mergeCell ref="B44:C44"/>
    <mergeCell ref="B45:C45"/>
    <mergeCell ref="B46:C46"/>
    <mergeCell ref="B48:F48"/>
    <mergeCell ref="B49:F49"/>
    <mergeCell ref="G36:H36"/>
    <mergeCell ref="M11:P11"/>
    <mergeCell ref="N16:O17"/>
    <mergeCell ref="G30:H31"/>
    <mergeCell ref="A1:X1"/>
    <mergeCell ref="G23:H24"/>
  </mergeCells>
  <phoneticPr fontId="1"/>
  <dataValidations count="1">
    <dataValidation type="list" allowBlank="1" showInputMessage="1" showErrorMessage="1" sqref="I17 T38 S43 S45 S47 S52 S54" xr:uid="{5925D1F1-616A-4382-9378-EDA2ABE45888}">
      <formula1>"1"</formula1>
    </dataValidation>
  </dataValidations>
  <pageMargins left="0" right="0" top="0" bottom="0" header="0.31496062992125984" footer="0.31496062992125984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5DC0E4-8AB2-4CD6-8A5D-02E63553CC33}">
  <dimension ref="A1:AJ133"/>
  <sheetViews>
    <sheetView topLeftCell="B43" zoomScale="150" zoomScaleNormal="150" workbookViewId="0">
      <selection activeCell="S44" sqref="S44"/>
    </sheetView>
  </sheetViews>
  <sheetFormatPr defaultRowHeight="18.75"/>
  <cols>
    <col min="1" max="27" width="3.75" customWidth="1"/>
    <col min="30" max="49" width="3.75" customWidth="1"/>
  </cols>
  <sheetData>
    <row r="1" spans="1:24">
      <c r="A1" s="37" t="s">
        <v>92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</row>
    <row r="2" spans="1:24" ht="13.5" customHeight="1"/>
    <row r="3" spans="1:24" ht="13.5" customHeight="1">
      <c r="K3" s="7" t="s">
        <v>1</v>
      </c>
    </row>
    <row r="4" spans="1:24" ht="13.5" customHeight="1">
      <c r="M4" s="4" t="s">
        <v>2</v>
      </c>
      <c r="S4" s="4" t="s">
        <v>3</v>
      </c>
      <c r="T4" s="4"/>
      <c r="U4" s="4"/>
      <c r="V4" s="4"/>
      <c r="W4" s="4"/>
      <c r="X4" s="4"/>
    </row>
    <row r="5" spans="1:24" ht="13.5" customHeight="1">
      <c r="M5" s="4" t="s">
        <v>4</v>
      </c>
      <c r="S5" s="4" t="s">
        <v>5</v>
      </c>
      <c r="T5" s="4"/>
      <c r="U5" s="4"/>
      <c r="V5" s="4"/>
      <c r="W5" s="4"/>
      <c r="X5" s="4"/>
    </row>
    <row r="6" spans="1:24" ht="13.5" customHeight="1">
      <c r="N6" s="1" t="s">
        <v>6</v>
      </c>
      <c r="O6" s="28"/>
      <c r="P6" s="4" t="s">
        <v>7</v>
      </c>
      <c r="S6" s="4"/>
      <c r="T6" s="4"/>
      <c r="U6" s="4"/>
      <c r="V6" s="4"/>
      <c r="W6" s="4"/>
      <c r="X6" s="4"/>
    </row>
    <row r="7" spans="1:24" ht="13.5" customHeight="1">
      <c r="N7" s="1" t="s">
        <v>8</v>
      </c>
      <c r="O7" s="28"/>
      <c r="P7" s="4" t="s">
        <v>7</v>
      </c>
      <c r="S7" s="4"/>
      <c r="T7" s="4"/>
      <c r="U7" s="4"/>
      <c r="V7" s="4"/>
      <c r="W7" s="4"/>
      <c r="X7" s="4"/>
    </row>
    <row r="8" spans="1:24" ht="13.5" customHeight="1"/>
    <row r="9" spans="1:24" ht="13.5" customHeight="1">
      <c r="K9" s="7" t="s">
        <v>9</v>
      </c>
    </row>
    <row r="10" spans="1:24" ht="13.5" customHeight="1">
      <c r="S10" s="4" t="s">
        <v>10</v>
      </c>
      <c r="T10" s="4"/>
      <c r="U10" s="4"/>
      <c r="V10" s="4"/>
      <c r="W10" s="4"/>
    </row>
    <row r="11" spans="1:24" ht="13.5" customHeight="1">
      <c r="D11" s="4" t="s">
        <v>84</v>
      </c>
      <c r="M11" s="57" t="s">
        <v>11</v>
      </c>
      <c r="N11" s="58"/>
      <c r="O11" s="58"/>
      <c r="P11" s="58"/>
      <c r="S11" s="4" t="s">
        <v>12</v>
      </c>
      <c r="T11" s="4"/>
      <c r="U11" s="4"/>
      <c r="V11" s="4"/>
      <c r="W11" s="4"/>
    </row>
    <row r="12" spans="1:24" ht="13.5" customHeight="1">
      <c r="D12" s="6" t="s">
        <v>85</v>
      </c>
      <c r="O12" s="28"/>
      <c r="P12" s="4" t="s">
        <v>13</v>
      </c>
    </row>
    <row r="13" spans="1:24" ht="13.5" customHeight="1"/>
    <row r="14" spans="1:24" ht="13.5" customHeight="1">
      <c r="E14" s="1" t="s">
        <v>21</v>
      </c>
      <c r="R14" s="4" t="s">
        <v>86</v>
      </c>
    </row>
    <row r="15" spans="1:24" ht="13.5" customHeight="1">
      <c r="K15" s="7" t="s">
        <v>14</v>
      </c>
      <c r="L15" t="s">
        <v>18</v>
      </c>
      <c r="R15" s="4" t="s">
        <v>21</v>
      </c>
      <c r="T15" s="4"/>
      <c r="U15" s="4"/>
      <c r="V15" s="4"/>
      <c r="W15" s="4"/>
    </row>
    <row r="16" spans="1:24" ht="13.5" customHeight="1">
      <c r="F16" s="60" t="s">
        <v>87</v>
      </c>
      <c r="G16" s="60"/>
      <c r="H16" s="60"/>
      <c r="I16" s="60"/>
      <c r="N16" s="58" t="s">
        <v>88</v>
      </c>
      <c r="O16" s="58"/>
    </row>
    <row r="17" spans="6:36" ht="13.5" customHeight="1">
      <c r="I17" s="28"/>
      <c r="N17" s="58"/>
      <c r="O17" s="58"/>
    </row>
    <row r="18" spans="6:36" ht="13.5" customHeight="1"/>
    <row r="19" spans="6:36" ht="13.5" customHeight="1"/>
    <row r="20" spans="6:36" ht="13.5" customHeight="1">
      <c r="F20" s="3"/>
      <c r="G20" s="3"/>
      <c r="H20" s="3"/>
      <c r="I20" s="3"/>
    </row>
    <row r="21" spans="6:36" ht="13.5" customHeight="1">
      <c r="I21" t="s">
        <v>19</v>
      </c>
      <c r="K21" s="4" t="s">
        <v>81</v>
      </c>
    </row>
    <row r="22" spans="6:36" ht="13.5" customHeight="1">
      <c r="K22" s="4" t="s">
        <v>22</v>
      </c>
      <c r="L22" s="4"/>
      <c r="M22" s="4"/>
      <c r="N22" s="4"/>
      <c r="O22" s="4"/>
    </row>
    <row r="23" spans="6:36" ht="13.5" customHeight="1">
      <c r="G23" s="60" t="s">
        <v>24</v>
      </c>
      <c r="H23" s="61"/>
    </row>
    <row r="24" spans="6:36" ht="13.5" customHeight="1">
      <c r="G24" s="61"/>
      <c r="H24" s="61"/>
      <c r="O24" s="4"/>
      <c r="P24" s="4"/>
    </row>
    <row r="25" spans="6:36" ht="13.5" customHeight="1">
      <c r="J25" s="4"/>
      <c r="K25" s="4"/>
      <c r="L25" s="4"/>
      <c r="M25" s="4"/>
      <c r="N25" s="4"/>
      <c r="P25" s="4"/>
    </row>
    <row r="26" spans="6:36" ht="13.5" customHeight="1">
      <c r="F26" t="s">
        <v>18</v>
      </c>
      <c r="J26" s="4" t="s">
        <v>82</v>
      </c>
      <c r="P26" s="4"/>
      <c r="AG26" s="4"/>
      <c r="AH26" s="6"/>
      <c r="AI26" s="6"/>
      <c r="AJ26" s="6"/>
    </row>
    <row r="27" spans="6:36" ht="13.5" customHeight="1">
      <c r="J27" s="4" t="s">
        <v>25</v>
      </c>
      <c r="L27" s="4"/>
      <c r="M27" s="4"/>
      <c r="N27" s="4"/>
      <c r="AG27" s="10"/>
      <c r="AH27" s="11"/>
      <c r="AI27" s="11"/>
      <c r="AJ27" s="11"/>
    </row>
    <row r="28" spans="6:36" ht="13.5" customHeight="1">
      <c r="F28" s="1" t="s">
        <v>26</v>
      </c>
    </row>
    <row r="29" spans="6:36" ht="13.5" customHeight="1">
      <c r="J29" t="s">
        <v>19</v>
      </c>
    </row>
    <row r="30" spans="6:36" ht="13.5" customHeight="1">
      <c r="G30" s="57" t="s">
        <v>27</v>
      </c>
      <c r="H30" s="58"/>
    </row>
    <row r="31" spans="6:36" ht="13.5" customHeight="1">
      <c r="G31" s="58"/>
      <c r="H31" s="58"/>
      <c r="U31" s="4"/>
    </row>
    <row r="32" spans="6:36" ht="13.5" customHeight="1">
      <c r="T32" s="4" t="s">
        <v>89</v>
      </c>
    </row>
    <row r="33" spans="2:20" ht="13.5" customHeight="1">
      <c r="F33" t="s">
        <v>18</v>
      </c>
      <c r="T33" s="6" t="s">
        <v>85</v>
      </c>
    </row>
    <row r="34" spans="2:20" ht="13.5" customHeight="1">
      <c r="Q34" t="s">
        <v>50</v>
      </c>
    </row>
    <row r="35" spans="2:20" ht="13.5" customHeight="1">
      <c r="E35" s="1" t="s">
        <v>29</v>
      </c>
    </row>
    <row r="36" spans="2:20" ht="13.5" customHeight="1">
      <c r="B36" s="10" t="s">
        <v>46</v>
      </c>
      <c r="C36" s="11"/>
      <c r="D36" s="11"/>
      <c r="E36" s="11"/>
      <c r="G36" s="40" t="s">
        <v>36</v>
      </c>
      <c r="H36" s="40"/>
      <c r="K36" s="4"/>
      <c r="L36" s="4"/>
      <c r="M36" s="4"/>
      <c r="N36" s="4"/>
    </row>
    <row r="37" spans="2:20" ht="13.5" customHeight="1">
      <c r="B37" s="11" t="s">
        <v>47</v>
      </c>
      <c r="C37" s="11"/>
      <c r="D37" s="11"/>
      <c r="E37" s="11"/>
      <c r="H37" s="28"/>
      <c r="Q37" s="60" t="s">
        <v>56</v>
      </c>
      <c r="R37" s="60"/>
      <c r="S37" s="60"/>
      <c r="T37" s="60"/>
    </row>
    <row r="38" spans="2:20" ht="13.5" customHeight="1">
      <c r="G38" s="4" t="s">
        <v>41</v>
      </c>
      <c r="T38" s="28"/>
    </row>
    <row r="39" spans="2:20" ht="13.5" customHeight="1">
      <c r="H39" s="28"/>
    </row>
    <row r="40" spans="2:20" ht="13.5" customHeight="1" thickBot="1">
      <c r="B40" s="27" t="s">
        <v>90</v>
      </c>
      <c r="M40" s="3"/>
      <c r="N40" s="3"/>
      <c r="O40" s="3"/>
      <c r="P40" s="3"/>
    </row>
    <row r="41" spans="2:20" ht="13.5" customHeight="1">
      <c r="B41" s="43" t="s">
        <v>28</v>
      </c>
      <c r="C41" s="44"/>
      <c r="D41" s="44"/>
      <c r="E41" s="44"/>
      <c r="F41" s="45"/>
      <c r="Q41" t="s">
        <v>53</v>
      </c>
    </row>
    <row r="42" spans="2:20" ht="13.5" customHeight="1">
      <c r="B42" s="41" t="s">
        <v>30</v>
      </c>
      <c r="C42" s="42"/>
      <c r="D42" s="11" t="s">
        <v>31</v>
      </c>
      <c r="E42" s="33" t="s">
        <v>32</v>
      </c>
      <c r="F42" s="21" t="s">
        <v>33</v>
      </c>
    </row>
    <row r="43" spans="2:20" ht="13.5" customHeight="1">
      <c r="B43" s="41" t="s">
        <v>34</v>
      </c>
      <c r="C43" s="42"/>
      <c r="D43" s="11" t="s">
        <v>31</v>
      </c>
      <c r="E43" s="33" t="s">
        <v>35</v>
      </c>
      <c r="F43" s="21" t="s">
        <v>33</v>
      </c>
      <c r="R43" s="2" t="s">
        <v>59</v>
      </c>
      <c r="S43" s="28"/>
    </row>
    <row r="44" spans="2:20" ht="13.5" customHeight="1">
      <c r="B44" s="41" t="s">
        <v>37</v>
      </c>
      <c r="C44" s="42"/>
      <c r="D44" s="11" t="s">
        <v>31</v>
      </c>
      <c r="E44" s="33" t="s">
        <v>38</v>
      </c>
      <c r="F44" s="21" t="s">
        <v>33</v>
      </c>
      <c r="K44" s="4" t="s">
        <v>58</v>
      </c>
      <c r="L44" s="4"/>
      <c r="M44" s="4"/>
      <c r="N44" s="4"/>
      <c r="O44" s="4"/>
    </row>
    <row r="45" spans="2:20" ht="13.5" customHeight="1">
      <c r="B45" s="41" t="s">
        <v>39</v>
      </c>
      <c r="C45" s="42"/>
      <c r="D45" s="11" t="s">
        <v>31</v>
      </c>
      <c r="E45" s="33" t="s">
        <v>40</v>
      </c>
      <c r="F45" s="21" t="s">
        <v>33</v>
      </c>
      <c r="K45" s="4" t="s">
        <v>60</v>
      </c>
      <c r="L45" s="4"/>
      <c r="M45" s="4"/>
      <c r="N45" s="4"/>
      <c r="O45" s="4"/>
      <c r="R45" s="2" t="s">
        <v>61</v>
      </c>
      <c r="S45" s="28"/>
    </row>
    <row r="46" spans="2:20" ht="13.5" customHeight="1">
      <c r="B46" s="41" t="s">
        <v>42</v>
      </c>
      <c r="C46" s="42"/>
      <c r="D46" s="11" t="s">
        <v>31</v>
      </c>
      <c r="E46" s="36" t="s">
        <v>43</v>
      </c>
      <c r="F46" s="21" t="s">
        <v>33</v>
      </c>
      <c r="L46" s="4"/>
      <c r="M46" s="4"/>
      <c r="N46" s="4"/>
      <c r="O46" s="4"/>
    </row>
    <row r="47" spans="2:20" ht="13.5" customHeight="1">
      <c r="B47" s="22"/>
      <c r="F47" s="23"/>
      <c r="K47" s="4"/>
      <c r="L47" s="4"/>
      <c r="M47" s="4"/>
      <c r="N47" s="4"/>
      <c r="O47" s="4"/>
      <c r="R47" s="2" t="s">
        <v>62</v>
      </c>
      <c r="S47" s="28"/>
    </row>
    <row r="48" spans="2:20" ht="13.5" customHeight="1">
      <c r="B48" s="46" t="s">
        <v>44</v>
      </c>
      <c r="C48" s="47"/>
      <c r="D48" s="47"/>
      <c r="E48" s="47"/>
      <c r="F48" s="48"/>
      <c r="G48" s="4"/>
      <c r="H48" s="4"/>
      <c r="I48" s="4"/>
    </row>
    <row r="49" spans="1:19" ht="13.5" customHeight="1" thickBot="1">
      <c r="B49" s="49" t="s">
        <v>45</v>
      </c>
      <c r="C49" s="50"/>
      <c r="D49" s="50"/>
      <c r="E49" s="50"/>
      <c r="F49" s="51"/>
    </row>
    <row r="50" spans="1:19" ht="13.5" customHeight="1">
      <c r="L50" s="4" t="s">
        <v>64</v>
      </c>
      <c r="Q50" s="8" t="s">
        <v>57</v>
      </c>
    </row>
    <row r="51" spans="1:19" ht="13.5" customHeight="1">
      <c r="L51" s="4" t="s">
        <v>66</v>
      </c>
    </row>
    <row r="52" spans="1:19" ht="13.5" customHeight="1">
      <c r="L52" s="4" t="s">
        <v>67</v>
      </c>
      <c r="R52" s="4" t="s">
        <v>65</v>
      </c>
      <c r="S52" s="28"/>
    </row>
    <row r="53" spans="1:19" ht="13.5" customHeight="1">
      <c r="L53" s="4" t="s">
        <v>69</v>
      </c>
    </row>
    <row r="54" spans="1:19" ht="13.5" customHeight="1">
      <c r="R54" s="5" t="s">
        <v>68</v>
      </c>
      <c r="S54" s="28"/>
    </row>
    <row r="55" spans="1:19" ht="13.5" customHeight="1"/>
    <row r="56" spans="1:19" ht="13.5" customHeight="1">
      <c r="J56" s="9" t="s">
        <v>74</v>
      </c>
      <c r="K56" t="s">
        <v>63</v>
      </c>
    </row>
    <row r="57" spans="1:19" ht="13.5" customHeight="1">
      <c r="J57" s="1" t="s">
        <v>71</v>
      </c>
    </row>
    <row r="58" spans="1:19" ht="13.5" customHeight="1">
      <c r="C58" s="52" t="s">
        <v>91</v>
      </c>
      <c r="D58" s="53"/>
      <c r="E58" s="53"/>
      <c r="F58" s="53"/>
      <c r="G58" s="53"/>
      <c r="H58" s="53"/>
      <c r="I58" s="53"/>
      <c r="L58" s="56">
        <f>2500+O6*2000+O7*2000+O12*630+I17*3150+630*H37*H39+T38*1000+S43*3000+S45*3150+S47*3300+S52*0+S54*5000</f>
        <v>2500</v>
      </c>
      <c r="M58" s="56"/>
      <c r="N58" s="56"/>
      <c r="O58" s="56"/>
      <c r="P58" s="56"/>
    </row>
    <row r="59" spans="1:19" ht="13.5" customHeight="1">
      <c r="C59" s="62" t="s">
        <v>73</v>
      </c>
      <c r="D59" s="63"/>
      <c r="E59" s="63"/>
      <c r="F59" s="63"/>
      <c r="G59" s="63"/>
      <c r="H59" s="63"/>
      <c r="I59" s="63"/>
      <c r="L59" s="56"/>
      <c r="M59" s="56"/>
      <c r="N59" s="56"/>
      <c r="O59" s="56"/>
      <c r="P59" s="56"/>
    </row>
    <row r="60" spans="1:19" ht="13.5" customHeight="1"/>
    <row r="61" spans="1:19" ht="13.5" customHeight="1"/>
    <row r="62" spans="1:19" ht="13.5" customHeight="1">
      <c r="A62" s="24" t="s">
        <v>74</v>
      </c>
      <c r="B62" s="25" t="s">
        <v>75</v>
      </c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6"/>
      <c r="O62" s="26"/>
    </row>
    <row r="63" spans="1:19" ht="13.5" customHeight="1">
      <c r="A63" s="24" t="s">
        <v>74</v>
      </c>
      <c r="B63" s="25" t="s">
        <v>76</v>
      </c>
      <c r="C63" s="26"/>
      <c r="D63" s="26"/>
      <c r="E63" s="26"/>
      <c r="F63" s="26"/>
      <c r="G63" s="26"/>
      <c r="H63" s="26"/>
      <c r="I63" s="26"/>
      <c r="J63" s="26"/>
      <c r="K63" s="26"/>
      <c r="L63" s="26"/>
      <c r="M63" s="26"/>
      <c r="N63" s="26"/>
      <c r="O63" s="26"/>
    </row>
    <row r="64" spans="1:19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</sheetData>
  <mergeCells count="19">
    <mergeCell ref="B48:F48"/>
    <mergeCell ref="B49:F49"/>
    <mergeCell ref="G36:H36"/>
    <mergeCell ref="Q37:T37"/>
    <mergeCell ref="L58:P59"/>
    <mergeCell ref="C58:I58"/>
    <mergeCell ref="C59:I59"/>
    <mergeCell ref="B45:C45"/>
    <mergeCell ref="B46:C46"/>
    <mergeCell ref="A1:X1"/>
    <mergeCell ref="M11:P11"/>
    <mergeCell ref="F16:I16"/>
    <mergeCell ref="N16:O17"/>
    <mergeCell ref="G23:H24"/>
    <mergeCell ref="G30:H31"/>
    <mergeCell ref="B41:F41"/>
    <mergeCell ref="B42:C42"/>
    <mergeCell ref="B43:C43"/>
    <mergeCell ref="B44:C44"/>
  </mergeCells>
  <phoneticPr fontId="1"/>
  <dataValidations count="1">
    <dataValidation type="list" allowBlank="1" showInputMessage="1" showErrorMessage="1" sqref="I17 S43 S45 T38 S47 S52 S54" xr:uid="{63A57A2D-3451-408B-8289-797683B3BC5E}">
      <formula1>"1"</formula1>
    </dataValidation>
  </dataValidations>
  <pageMargins left="0" right="0" top="0" bottom="0" header="0.31496062992125984" footer="0.31496062992125984"/>
  <pageSetup paperSize="9"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CEE1BC-5DB0-4346-B3B8-AC98EFE169D1}">
  <dimension ref="A1:AN133"/>
  <sheetViews>
    <sheetView topLeftCell="A34" zoomScale="150" zoomScaleNormal="150" workbookViewId="0">
      <selection activeCell="O35" sqref="O35"/>
    </sheetView>
  </sheetViews>
  <sheetFormatPr defaultRowHeight="18.75"/>
  <cols>
    <col min="1" max="49" width="3.75" customWidth="1"/>
  </cols>
  <sheetData>
    <row r="1" spans="1:39">
      <c r="A1" s="37" t="s">
        <v>93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</row>
    <row r="2" spans="1:39" ht="13.5" customHeight="1"/>
    <row r="3" spans="1:39" ht="13.5" customHeight="1">
      <c r="K3" s="7" t="s">
        <v>1</v>
      </c>
    </row>
    <row r="4" spans="1:39" ht="13.5" customHeight="1">
      <c r="M4" s="4" t="s">
        <v>2</v>
      </c>
      <c r="S4" s="4" t="s">
        <v>3</v>
      </c>
      <c r="T4" s="4"/>
      <c r="U4" s="4"/>
      <c r="V4" s="4"/>
      <c r="W4" s="4"/>
      <c r="X4" s="4"/>
    </row>
    <row r="5" spans="1:39" ht="13.5" customHeight="1">
      <c r="M5" s="4" t="s">
        <v>4</v>
      </c>
      <c r="S5" s="4" t="s">
        <v>5</v>
      </c>
      <c r="T5" s="4"/>
      <c r="U5" s="4"/>
      <c r="V5" s="4"/>
      <c r="W5" s="4"/>
      <c r="X5" s="4"/>
    </row>
    <row r="6" spans="1:39" ht="13.5" customHeight="1">
      <c r="N6" s="1" t="s">
        <v>6</v>
      </c>
      <c r="O6" s="28"/>
      <c r="P6" s="4" t="s">
        <v>7</v>
      </c>
      <c r="S6" s="4"/>
      <c r="T6" s="4"/>
      <c r="U6" s="4"/>
      <c r="V6" s="4"/>
      <c r="W6" s="4"/>
      <c r="X6" s="4"/>
    </row>
    <row r="7" spans="1:39" ht="13.5" customHeight="1">
      <c r="N7" s="1" t="s">
        <v>8</v>
      </c>
      <c r="O7" s="28"/>
      <c r="P7" s="4" t="s">
        <v>7</v>
      </c>
      <c r="S7" s="4"/>
      <c r="T7" s="4"/>
      <c r="U7" s="4"/>
      <c r="V7" s="4"/>
      <c r="W7" s="4"/>
      <c r="X7" s="4"/>
    </row>
    <row r="8" spans="1:39" ht="13.5" customHeight="1"/>
    <row r="9" spans="1:39" ht="13.5" customHeight="1">
      <c r="K9" s="7" t="s">
        <v>9</v>
      </c>
      <c r="AJ9" s="4"/>
    </row>
    <row r="10" spans="1:39" ht="13.5" customHeight="1">
      <c r="S10" s="4" t="s">
        <v>10</v>
      </c>
      <c r="T10" s="4"/>
      <c r="U10" s="4"/>
      <c r="V10" s="4"/>
      <c r="W10" s="4"/>
      <c r="AJ10" s="4"/>
    </row>
    <row r="11" spans="1:39" ht="13.5" customHeight="1">
      <c r="M11" s="57" t="s">
        <v>11</v>
      </c>
      <c r="N11" s="58"/>
      <c r="O11" s="58"/>
      <c r="P11" s="58"/>
      <c r="S11" s="4" t="s">
        <v>12</v>
      </c>
      <c r="T11" s="4"/>
      <c r="U11" s="4"/>
      <c r="V11" s="4"/>
      <c r="W11" s="4"/>
    </row>
    <row r="12" spans="1:39" ht="13.5" customHeight="1">
      <c r="O12" s="28"/>
      <c r="P12" s="4" t="s">
        <v>13</v>
      </c>
    </row>
    <row r="13" spans="1:39" ht="13.5" customHeight="1"/>
    <row r="14" spans="1:39" ht="13.5" customHeight="1"/>
    <row r="15" spans="1:39" ht="13.5" customHeight="1">
      <c r="K15" s="7" t="s">
        <v>14</v>
      </c>
      <c r="S15" s="4" t="s">
        <v>89</v>
      </c>
      <c r="T15" s="4"/>
      <c r="U15" s="4"/>
      <c r="V15" s="4"/>
      <c r="W15" s="4"/>
      <c r="AE15" s="58"/>
      <c r="AF15" s="58"/>
      <c r="AJ15" s="2"/>
      <c r="AK15" s="2"/>
      <c r="AL15" s="2"/>
      <c r="AM15" s="2"/>
    </row>
    <row r="16" spans="1:39" ht="13.5" customHeight="1">
      <c r="S16" s="6" t="s">
        <v>85</v>
      </c>
      <c r="AE16" s="58"/>
      <c r="AF16" s="58"/>
      <c r="AM16" s="30"/>
    </row>
    <row r="17" spans="6:39" ht="13.5" customHeight="1">
      <c r="M17" s="60" t="s">
        <v>56</v>
      </c>
      <c r="N17" s="60"/>
      <c r="O17" s="60"/>
      <c r="P17" s="60"/>
    </row>
    <row r="18" spans="6:39" ht="13.5" customHeight="1">
      <c r="P18" s="28"/>
    </row>
    <row r="19" spans="6:39" ht="13.5" customHeight="1"/>
    <row r="20" spans="6:39" ht="13.5" customHeight="1">
      <c r="F20" s="3"/>
      <c r="G20" s="3"/>
      <c r="H20" s="3"/>
      <c r="I20" s="3"/>
    </row>
    <row r="21" spans="6:39" ht="13.5" customHeight="1">
      <c r="AF21" s="4"/>
    </row>
    <row r="22" spans="6:39" ht="13.5" customHeight="1">
      <c r="K22" s="1" t="s">
        <v>21</v>
      </c>
      <c r="AF22" s="6"/>
    </row>
    <row r="23" spans="6:39" ht="13.5" customHeight="1">
      <c r="AA23" s="4"/>
      <c r="AB23" s="6"/>
    </row>
    <row r="24" spans="6:39" ht="13.5" customHeight="1">
      <c r="G24" s="4" t="s">
        <v>58</v>
      </c>
      <c r="N24" s="2" t="s">
        <v>59</v>
      </c>
      <c r="O24" s="28"/>
      <c r="P24" s="4"/>
      <c r="AA24" s="6"/>
      <c r="AB24" s="6"/>
      <c r="AL24" s="2"/>
      <c r="AM24" s="3"/>
    </row>
    <row r="25" spans="6:39" ht="13.5" customHeight="1">
      <c r="G25" s="4" t="s">
        <v>60</v>
      </c>
      <c r="J25" s="4"/>
      <c r="K25" s="4"/>
      <c r="L25" s="4"/>
      <c r="M25" s="4"/>
      <c r="P25" s="4"/>
      <c r="AL25" s="3"/>
      <c r="AM25" s="3"/>
    </row>
    <row r="26" spans="6:39" ht="13.5" customHeight="1">
      <c r="N26" s="2" t="s">
        <v>61</v>
      </c>
      <c r="O26" s="28"/>
      <c r="P26" s="4"/>
      <c r="AE26" s="4"/>
      <c r="AJ26" s="6"/>
    </row>
    <row r="27" spans="6:39" ht="13.5" customHeight="1">
      <c r="AE27" s="4"/>
      <c r="AF27" s="4"/>
      <c r="AG27" s="4"/>
      <c r="AH27" s="4"/>
      <c r="AI27" s="4"/>
      <c r="AJ27" s="11"/>
    </row>
    <row r="28" spans="6:39" ht="13.5" customHeight="1">
      <c r="N28" s="2" t="s">
        <v>62</v>
      </c>
      <c r="O28" s="28"/>
    </row>
    <row r="29" spans="6:39" ht="13.5" customHeight="1"/>
    <row r="30" spans="6:39" ht="13.5" customHeight="1">
      <c r="AA30" s="40"/>
      <c r="AB30" s="40"/>
    </row>
    <row r="31" spans="6:39" ht="13.5" customHeight="1">
      <c r="K31" s="1" t="s">
        <v>26</v>
      </c>
      <c r="U31" s="4"/>
      <c r="AB31" s="4"/>
    </row>
    <row r="32" spans="6:39" ht="13.5" customHeight="1">
      <c r="G32" s="4" t="s">
        <v>64</v>
      </c>
      <c r="AA32" s="4"/>
    </row>
    <row r="33" spans="1:40" ht="13.5" customHeight="1">
      <c r="G33" s="4" t="s">
        <v>66</v>
      </c>
      <c r="N33" s="4" t="s">
        <v>65</v>
      </c>
      <c r="O33" s="28"/>
      <c r="AB33" s="4"/>
    </row>
    <row r="34" spans="1:40" ht="13.5" customHeight="1">
      <c r="G34" s="4" t="s">
        <v>67</v>
      </c>
    </row>
    <row r="35" spans="1:40" ht="13.5" customHeight="1">
      <c r="E35" s="1"/>
      <c r="G35" s="4" t="s">
        <v>69</v>
      </c>
      <c r="N35" s="5" t="s">
        <v>68</v>
      </c>
      <c r="O35" s="28"/>
    </row>
    <row r="36" spans="1:40" ht="13.5" customHeight="1">
      <c r="C36" s="11"/>
      <c r="D36" s="11"/>
      <c r="E36" s="11"/>
      <c r="K36" s="4"/>
      <c r="L36" s="4"/>
      <c r="M36" s="4"/>
    </row>
    <row r="37" spans="1:40" ht="13.5" customHeight="1">
      <c r="C37" s="11"/>
      <c r="D37" s="11"/>
      <c r="E37" s="11"/>
      <c r="AG37" t="s">
        <v>50</v>
      </c>
    </row>
    <row r="38" spans="1:40" ht="13.5" customHeight="1">
      <c r="AJ38" s="4"/>
    </row>
    <row r="39" spans="1:40" ht="13.5" customHeight="1">
      <c r="K39" s="1" t="s">
        <v>94</v>
      </c>
      <c r="AB39" s="10"/>
      <c r="AJ39" s="4"/>
      <c r="AL39" s="4"/>
      <c r="AM39" s="4"/>
      <c r="AN39" s="4"/>
    </row>
    <row r="40" spans="1:40" ht="13.5" customHeight="1">
      <c r="M40" s="3"/>
      <c r="N40" s="3"/>
      <c r="O40" s="3"/>
      <c r="P40" s="3"/>
      <c r="AB40" s="11"/>
    </row>
    <row r="41" spans="1:40" ht="13.5" customHeight="1">
      <c r="C41" s="52" t="s">
        <v>91</v>
      </c>
      <c r="D41" s="53"/>
      <c r="E41" s="53"/>
      <c r="F41" s="53"/>
      <c r="G41" s="53"/>
      <c r="H41" s="53"/>
      <c r="I41" s="53"/>
      <c r="K41" s="31" t="s">
        <v>74</v>
      </c>
      <c r="L41" s="56">
        <f>2500+(O6*800+O7*1400+O12*400)*O24+(O6*800+O7*1400+O12*400)*O26*1.05+(O6*800+O7*1400+O12*400)*O28*1.1+P18*1000+O33*0+O35*5000</f>
        <v>2500</v>
      </c>
      <c r="M41" s="56"/>
      <c r="N41" s="56"/>
      <c r="O41" s="56"/>
      <c r="P41" s="56"/>
      <c r="Q41" s="56"/>
    </row>
    <row r="42" spans="1:40" ht="13.5" customHeight="1">
      <c r="C42" s="62" t="s">
        <v>73</v>
      </c>
      <c r="D42" s="63"/>
      <c r="E42" s="63"/>
      <c r="F42" s="63"/>
      <c r="G42" s="63"/>
      <c r="H42" s="63"/>
      <c r="I42" s="63"/>
      <c r="K42" s="8" t="s">
        <v>71</v>
      </c>
      <c r="L42" s="56"/>
      <c r="M42" s="56"/>
      <c r="N42" s="56"/>
      <c r="O42" s="56"/>
      <c r="P42" s="56"/>
      <c r="Q42" s="56"/>
    </row>
    <row r="43" spans="1:40" ht="13.5" customHeight="1">
      <c r="AA43" s="27"/>
    </row>
    <row r="44" spans="1:40" ht="13.5" customHeight="1">
      <c r="L44" s="4"/>
      <c r="M44" s="4"/>
      <c r="N44" s="4"/>
      <c r="O44" s="4"/>
      <c r="AA44" s="32"/>
      <c r="AB44" s="32"/>
      <c r="AC44" s="32"/>
      <c r="AD44" s="32"/>
      <c r="AE44" s="32"/>
    </row>
    <row r="45" spans="1:40" ht="13.5" customHeight="1">
      <c r="L45" s="4"/>
      <c r="M45" s="4"/>
      <c r="N45" s="4"/>
      <c r="O45" s="4"/>
      <c r="AA45" s="17"/>
      <c r="AB45" s="17"/>
      <c r="AC45" s="11"/>
      <c r="AD45" s="33"/>
      <c r="AE45" s="12"/>
    </row>
    <row r="46" spans="1:40" ht="13.5" customHeight="1">
      <c r="A46" s="24" t="s">
        <v>74</v>
      </c>
      <c r="B46" s="25" t="s">
        <v>75</v>
      </c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4"/>
      <c r="N46" s="4"/>
      <c r="O46" s="4"/>
      <c r="AA46" s="17"/>
      <c r="AB46" s="17"/>
      <c r="AC46" s="11"/>
      <c r="AD46" s="33"/>
      <c r="AE46" s="12"/>
    </row>
    <row r="47" spans="1:40" ht="13.5" customHeight="1">
      <c r="A47" s="24" t="s">
        <v>74</v>
      </c>
      <c r="B47" s="25" t="s">
        <v>76</v>
      </c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4"/>
      <c r="N47" s="4"/>
      <c r="O47" s="4"/>
      <c r="AA47" s="17"/>
      <c r="AB47" s="17"/>
      <c r="AC47" s="11"/>
      <c r="AD47" s="33"/>
      <c r="AE47" s="12"/>
    </row>
    <row r="48" spans="1:40" ht="13.5" customHeight="1">
      <c r="G48" s="4"/>
      <c r="H48" s="4"/>
      <c r="I48" s="4"/>
      <c r="AA48" s="17"/>
      <c r="AB48" s="17"/>
      <c r="AC48" s="11"/>
      <c r="AD48" s="33"/>
      <c r="AE48" s="12"/>
    </row>
    <row r="49" spans="13:31" ht="13.5" customHeight="1">
      <c r="AA49" s="17"/>
      <c r="AB49" s="17"/>
      <c r="AC49" s="11"/>
      <c r="AD49" s="33"/>
      <c r="AE49" s="12"/>
    </row>
    <row r="50" spans="13:31" ht="13.5" customHeight="1">
      <c r="Q50" s="8"/>
    </row>
    <row r="51" spans="13:31" ht="13.5" customHeight="1">
      <c r="AA51" s="32"/>
      <c r="AB51" s="32"/>
      <c r="AC51" s="32"/>
      <c r="AD51" s="32"/>
      <c r="AE51" s="32"/>
    </row>
    <row r="52" spans="13:31" ht="13.5" customHeight="1">
      <c r="AA52" s="34"/>
      <c r="AB52" s="34"/>
      <c r="AC52" s="34"/>
      <c r="AD52" s="34"/>
      <c r="AE52" s="34"/>
    </row>
    <row r="53" spans="13:31" ht="13.5" customHeight="1"/>
    <row r="54" spans="13:31" ht="13.5" customHeight="1"/>
    <row r="55" spans="13:31" ht="13.5" customHeight="1"/>
    <row r="56" spans="13:31" ht="13.5" customHeight="1"/>
    <row r="57" spans="13:31" ht="13.5" customHeight="1"/>
    <row r="58" spans="13:31" ht="13.5" customHeight="1"/>
    <row r="59" spans="13:31" ht="13.5" customHeight="1"/>
    <row r="60" spans="13:31" ht="13.5" customHeight="1"/>
    <row r="61" spans="13:31" ht="13.5" customHeight="1"/>
    <row r="62" spans="13:31" ht="13.5" customHeight="1">
      <c r="M62" s="26"/>
      <c r="N62" s="26"/>
      <c r="O62" s="26"/>
    </row>
    <row r="63" spans="13:31" ht="13.5" customHeight="1">
      <c r="M63" s="26"/>
      <c r="N63" s="26"/>
      <c r="O63" s="26"/>
    </row>
    <row r="64" spans="13:31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</sheetData>
  <mergeCells count="8">
    <mergeCell ref="A1:X1"/>
    <mergeCell ref="M11:P11"/>
    <mergeCell ref="AE15:AF16"/>
    <mergeCell ref="M17:P17"/>
    <mergeCell ref="AA30:AB30"/>
    <mergeCell ref="C41:I41"/>
    <mergeCell ref="L41:Q42"/>
    <mergeCell ref="C42:I42"/>
  </mergeCells>
  <phoneticPr fontId="1"/>
  <dataValidations count="1">
    <dataValidation type="list" allowBlank="1" showInputMessage="1" showErrorMessage="1" sqref="P18 O24 O26 O28 O33 O35" xr:uid="{93C9C330-09BD-4D14-8D11-E1BBC776E00D}">
      <formula1>"1"</formula1>
    </dataValidation>
  </dataValidations>
  <pageMargins left="0" right="0" top="0" bottom="0" header="0.31496062992125984" footer="0.31496062992125984"/>
  <pageSetup paperSize="9" orientation="portrait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92E221-7643-43A5-90CE-BC269E2BE1FD}">
  <dimension ref="A1:AN133"/>
  <sheetViews>
    <sheetView topLeftCell="B40" zoomScale="150" zoomScaleNormal="150" workbookViewId="0">
      <selection activeCell="O28" sqref="O28"/>
    </sheetView>
  </sheetViews>
  <sheetFormatPr defaultRowHeight="18.75"/>
  <cols>
    <col min="1" max="49" width="3.75" customWidth="1"/>
  </cols>
  <sheetData>
    <row r="1" spans="1:39">
      <c r="A1" s="37" t="s">
        <v>95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</row>
    <row r="2" spans="1:39" ht="13.5" customHeight="1"/>
    <row r="3" spans="1:39" ht="13.5" customHeight="1">
      <c r="K3" s="7" t="s">
        <v>1</v>
      </c>
    </row>
    <row r="4" spans="1:39" ht="13.5" customHeight="1">
      <c r="M4" s="4" t="s">
        <v>2</v>
      </c>
      <c r="S4" s="4" t="s">
        <v>3</v>
      </c>
      <c r="T4" s="4"/>
      <c r="U4" s="4"/>
      <c r="V4" s="4"/>
      <c r="W4" s="4"/>
      <c r="X4" s="4"/>
    </row>
    <row r="5" spans="1:39" ht="13.5" customHeight="1">
      <c r="M5" s="4" t="s">
        <v>4</v>
      </c>
      <c r="S5" s="4" t="s">
        <v>5</v>
      </c>
      <c r="T5" s="4"/>
      <c r="U5" s="4"/>
      <c r="V5" s="4"/>
      <c r="W5" s="4"/>
      <c r="X5" s="4"/>
    </row>
    <row r="6" spans="1:39" ht="13.5" customHeight="1">
      <c r="N6" s="1" t="s">
        <v>6</v>
      </c>
      <c r="O6" s="28"/>
      <c r="P6" s="4" t="s">
        <v>7</v>
      </c>
      <c r="S6" s="4"/>
      <c r="T6" s="4"/>
      <c r="U6" s="4"/>
      <c r="V6" s="4"/>
      <c r="W6" s="4"/>
      <c r="X6" s="4"/>
    </row>
    <row r="7" spans="1:39" ht="13.5" customHeight="1">
      <c r="N7" s="1" t="s">
        <v>8</v>
      </c>
      <c r="O7" s="28"/>
      <c r="P7" s="4" t="s">
        <v>7</v>
      </c>
      <c r="S7" s="4"/>
      <c r="T7" s="4"/>
      <c r="U7" s="4"/>
      <c r="V7" s="4"/>
      <c r="W7" s="4"/>
      <c r="X7" s="4"/>
    </row>
    <row r="8" spans="1:39" ht="13.5" customHeight="1"/>
    <row r="9" spans="1:39" ht="13.5" customHeight="1">
      <c r="K9" s="7" t="s">
        <v>9</v>
      </c>
      <c r="AJ9" s="4"/>
    </row>
    <row r="10" spans="1:39" ht="13.5" customHeight="1">
      <c r="S10" s="4" t="s">
        <v>10</v>
      </c>
      <c r="T10" s="4"/>
      <c r="U10" s="4"/>
      <c r="V10" s="4"/>
      <c r="W10" s="4"/>
      <c r="AJ10" s="4"/>
    </row>
    <row r="11" spans="1:39" ht="13.5" customHeight="1">
      <c r="M11" s="57" t="s">
        <v>11</v>
      </c>
      <c r="N11" s="58"/>
      <c r="O11" s="58"/>
      <c r="P11" s="58"/>
      <c r="S11" s="4" t="s">
        <v>12</v>
      </c>
      <c r="T11" s="4"/>
      <c r="U11" s="4"/>
      <c r="V11" s="4"/>
      <c r="W11" s="4"/>
    </row>
    <row r="12" spans="1:39" ht="13.5" customHeight="1">
      <c r="O12" s="28"/>
      <c r="P12" s="4" t="s">
        <v>13</v>
      </c>
    </row>
    <row r="13" spans="1:39" ht="13.5" customHeight="1"/>
    <row r="14" spans="1:39" ht="13.5" customHeight="1"/>
    <row r="15" spans="1:39" ht="13.5" customHeight="1">
      <c r="S15" s="4" t="s">
        <v>89</v>
      </c>
      <c r="T15" s="4"/>
      <c r="U15" s="4"/>
      <c r="V15" s="4"/>
      <c r="W15" s="4"/>
      <c r="AE15" s="58"/>
      <c r="AF15" s="58"/>
      <c r="AJ15" s="2"/>
      <c r="AK15" s="2"/>
      <c r="AL15" s="2"/>
      <c r="AM15" s="2"/>
    </row>
    <row r="16" spans="1:39" ht="13.5" customHeight="1">
      <c r="S16" s="6" t="s">
        <v>85</v>
      </c>
      <c r="AE16" s="58"/>
      <c r="AF16" s="58"/>
      <c r="AM16" s="35"/>
    </row>
    <row r="17" spans="6:40" ht="13.5" customHeight="1">
      <c r="M17" s="60" t="s">
        <v>56</v>
      </c>
      <c r="N17" s="60"/>
      <c r="O17" s="60"/>
      <c r="P17" s="60"/>
    </row>
    <row r="18" spans="6:40" ht="13.5" customHeight="1">
      <c r="P18" s="28"/>
    </row>
    <row r="19" spans="6:40" ht="13.5" customHeight="1"/>
    <row r="20" spans="6:40" ht="13.5" customHeight="1">
      <c r="F20" s="3"/>
      <c r="G20" s="3"/>
      <c r="H20" s="3"/>
      <c r="I20" s="3"/>
      <c r="AJ20" s="1"/>
      <c r="AN20" s="7"/>
    </row>
    <row r="21" spans="6:40" ht="13.5" customHeight="1">
      <c r="AF21" s="4"/>
    </row>
    <row r="22" spans="6:40" ht="13.5" customHeight="1">
      <c r="AF22" s="6"/>
    </row>
    <row r="23" spans="6:40" ht="13.5" customHeight="1">
      <c r="G23" s="4" t="s">
        <v>58</v>
      </c>
      <c r="AA23" s="4"/>
      <c r="AB23" s="6"/>
    </row>
    <row r="24" spans="6:40" ht="13.5" customHeight="1">
      <c r="G24" s="4" t="s">
        <v>60</v>
      </c>
      <c r="N24" s="2" t="s">
        <v>59</v>
      </c>
      <c r="O24" s="28"/>
      <c r="P24" s="4"/>
      <c r="AA24" s="6"/>
      <c r="AB24" s="6"/>
      <c r="AL24" s="2"/>
      <c r="AM24" s="3"/>
    </row>
    <row r="25" spans="6:40" ht="13.5" customHeight="1">
      <c r="J25" s="4"/>
      <c r="K25" s="4"/>
      <c r="L25" s="4"/>
      <c r="M25" s="4"/>
      <c r="P25" s="4"/>
      <c r="AL25" s="3"/>
      <c r="AM25" s="3"/>
    </row>
    <row r="26" spans="6:40" ht="13.5" customHeight="1">
      <c r="N26" s="2" t="s">
        <v>61</v>
      </c>
      <c r="O26" s="28"/>
      <c r="P26" s="4"/>
      <c r="AE26" s="4"/>
      <c r="AJ26" s="6"/>
    </row>
    <row r="27" spans="6:40" ht="13.5" customHeight="1">
      <c r="AE27" s="4"/>
      <c r="AF27" s="4"/>
      <c r="AG27" s="4"/>
      <c r="AH27" s="4"/>
      <c r="AI27" s="4"/>
      <c r="AJ27" s="11"/>
    </row>
    <row r="28" spans="6:40" ht="13.5" customHeight="1">
      <c r="N28" s="2" t="s">
        <v>62</v>
      </c>
      <c r="O28" s="28"/>
    </row>
    <row r="29" spans="6:40" ht="13.5" customHeight="1"/>
    <row r="30" spans="6:40" ht="13.5" customHeight="1">
      <c r="AA30" s="34"/>
      <c r="AB30" s="34"/>
    </row>
    <row r="31" spans="6:40" ht="13.5" customHeight="1">
      <c r="U31" s="4"/>
      <c r="AB31" s="4"/>
    </row>
    <row r="32" spans="6:40" ht="13.5" customHeight="1">
      <c r="AA32" s="4"/>
    </row>
    <row r="33" spans="1:40" ht="13.5" customHeight="1">
      <c r="H33" s="4" t="s">
        <v>64</v>
      </c>
      <c r="N33" s="4" t="s">
        <v>65</v>
      </c>
      <c r="O33" s="28"/>
      <c r="AB33" s="4"/>
    </row>
    <row r="34" spans="1:40" ht="13.5" customHeight="1">
      <c r="H34" s="4" t="s">
        <v>66</v>
      </c>
    </row>
    <row r="35" spans="1:40" ht="13.5" customHeight="1">
      <c r="E35" s="1"/>
      <c r="H35" s="4" t="s">
        <v>67</v>
      </c>
      <c r="N35" s="5" t="s">
        <v>68</v>
      </c>
      <c r="O35" s="28"/>
      <c r="AD35" s="1"/>
    </row>
    <row r="36" spans="1:40" ht="13.5" customHeight="1">
      <c r="C36" s="11"/>
      <c r="D36" s="11"/>
      <c r="E36" s="11"/>
      <c r="H36" s="4" t="s">
        <v>69</v>
      </c>
      <c r="K36" s="4"/>
      <c r="L36" s="4"/>
      <c r="M36" s="4"/>
    </row>
    <row r="37" spans="1:40" ht="13.5" customHeight="1">
      <c r="C37" s="11"/>
      <c r="D37" s="11"/>
      <c r="E37" s="11"/>
    </row>
    <row r="38" spans="1:40" ht="13.5" customHeight="1">
      <c r="AJ38" s="4"/>
    </row>
    <row r="39" spans="1:40" ht="13.5" customHeight="1">
      <c r="AB39" s="10"/>
      <c r="AJ39" s="4"/>
      <c r="AL39" s="4"/>
      <c r="AM39" s="4"/>
      <c r="AN39" s="4"/>
    </row>
    <row r="40" spans="1:40" ht="13.5" customHeight="1">
      <c r="M40" s="3"/>
      <c r="N40" s="3"/>
      <c r="O40" s="3"/>
      <c r="P40" s="3"/>
      <c r="AB40" s="11"/>
    </row>
    <row r="41" spans="1:40" ht="13.5" customHeight="1">
      <c r="C41" s="52" t="s">
        <v>91</v>
      </c>
      <c r="D41" s="53"/>
      <c r="E41" s="53"/>
      <c r="F41" s="53"/>
      <c r="G41" s="53"/>
      <c r="H41" s="53"/>
      <c r="I41" s="53"/>
      <c r="K41" s="31" t="s">
        <v>74</v>
      </c>
      <c r="L41" s="56">
        <f>2500+(O6*2000+O7*2000+O12*600)*O24+(O6*2000+O7*2000+O12*600)*O26*1.05+(O6*2000+O7*2000+O12*600)*O28*1.1+P18*1000+O33*0+O35*5000</f>
        <v>2500</v>
      </c>
      <c r="M41" s="56"/>
      <c r="N41" s="56"/>
      <c r="O41" s="56"/>
      <c r="P41" s="56"/>
      <c r="Q41" s="56"/>
    </row>
    <row r="42" spans="1:40" ht="13.5" customHeight="1">
      <c r="C42" s="62" t="s">
        <v>73</v>
      </c>
      <c r="D42" s="63"/>
      <c r="E42" s="63"/>
      <c r="F42" s="63"/>
      <c r="G42" s="63"/>
      <c r="H42" s="63"/>
      <c r="I42" s="63"/>
      <c r="K42" s="8" t="s">
        <v>71</v>
      </c>
      <c r="L42" s="56"/>
      <c r="M42" s="56"/>
      <c r="N42" s="56"/>
      <c r="O42" s="56"/>
      <c r="P42" s="56"/>
      <c r="Q42" s="56"/>
    </row>
    <row r="43" spans="1:40" ht="13.5" customHeight="1">
      <c r="AA43" s="27"/>
    </row>
    <row r="44" spans="1:40" ht="13.5" customHeight="1">
      <c r="L44" s="4"/>
      <c r="M44" s="4"/>
      <c r="N44" s="4"/>
      <c r="O44" s="4"/>
      <c r="AA44" s="32"/>
      <c r="AB44" s="32"/>
      <c r="AC44" s="32"/>
      <c r="AD44" s="32"/>
      <c r="AE44" s="32"/>
    </row>
    <row r="45" spans="1:40" ht="13.5" customHeight="1">
      <c r="L45" s="4"/>
      <c r="M45" s="4"/>
      <c r="N45" s="4"/>
      <c r="O45" s="4"/>
      <c r="AA45" s="17"/>
      <c r="AB45" s="17"/>
      <c r="AC45" s="11"/>
      <c r="AD45" s="33"/>
      <c r="AE45" s="12"/>
    </row>
    <row r="46" spans="1:40" ht="13.5" customHeight="1">
      <c r="A46" s="24" t="s">
        <v>74</v>
      </c>
      <c r="B46" s="25" t="s">
        <v>75</v>
      </c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4"/>
      <c r="N46" s="4"/>
      <c r="O46" s="4"/>
      <c r="AA46" s="17"/>
      <c r="AB46" s="17"/>
      <c r="AC46" s="11"/>
      <c r="AD46" s="33"/>
      <c r="AE46" s="12"/>
    </row>
    <row r="47" spans="1:40" ht="13.5" customHeight="1">
      <c r="A47" s="24" t="s">
        <v>74</v>
      </c>
      <c r="B47" s="25" t="s">
        <v>76</v>
      </c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4"/>
      <c r="N47" s="4"/>
      <c r="O47" s="4"/>
      <c r="AA47" s="17"/>
      <c r="AB47" s="17"/>
      <c r="AC47" s="11"/>
      <c r="AD47" s="33"/>
      <c r="AE47" s="12"/>
    </row>
    <row r="48" spans="1:40" ht="13.5" customHeight="1">
      <c r="G48" s="4"/>
      <c r="H48" s="4"/>
      <c r="I48" s="4"/>
      <c r="AA48" s="17"/>
      <c r="AB48" s="17"/>
      <c r="AC48" s="11"/>
      <c r="AD48" s="33"/>
      <c r="AE48" s="12"/>
    </row>
    <row r="49" spans="13:31" ht="13.5" customHeight="1">
      <c r="AA49" s="17"/>
      <c r="AB49" s="17"/>
      <c r="AC49" s="11"/>
      <c r="AD49" s="36"/>
      <c r="AE49" s="12"/>
    </row>
    <row r="50" spans="13:31" ht="13.5" customHeight="1">
      <c r="Q50" s="8"/>
    </row>
    <row r="51" spans="13:31" ht="13.5" customHeight="1">
      <c r="AA51" s="32"/>
      <c r="AB51" s="32"/>
      <c r="AC51" s="32"/>
      <c r="AD51" s="32"/>
      <c r="AE51" s="32"/>
    </row>
    <row r="52" spans="13:31" ht="13.5" customHeight="1">
      <c r="AA52" s="34"/>
      <c r="AB52" s="34"/>
      <c r="AC52" s="34"/>
      <c r="AD52" s="34"/>
      <c r="AE52" s="34"/>
    </row>
    <row r="53" spans="13:31" ht="13.5" customHeight="1"/>
    <row r="54" spans="13:31" ht="13.5" customHeight="1"/>
    <row r="55" spans="13:31" ht="13.5" customHeight="1"/>
    <row r="56" spans="13:31" ht="13.5" customHeight="1"/>
    <row r="57" spans="13:31" ht="13.5" customHeight="1"/>
    <row r="58" spans="13:31" ht="13.5" customHeight="1"/>
    <row r="59" spans="13:31" ht="13.5" customHeight="1"/>
    <row r="60" spans="13:31" ht="13.5" customHeight="1"/>
    <row r="61" spans="13:31" ht="13.5" customHeight="1"/>
    <row r="62" spans="13:31" ht="13.5" customHeight="1">
      <c r="M62" s="26"/>
      <c r="N62" s="26"/>
      <c r="O62" s="26"/>
    </row>
    <row r="63" spans="13:31" ht="13.5" customHeight="1">
      <c r="M63" s="26"/>
      <c r="N63" s="26"/>
      <c r="O63" s="26"/>
    </row>
    <row r="64" spans="13:31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</sheetData>
  <mergeCells count="7">
    <mergeCell ref="C42:I42"/>
    <mergeCell ref="L41:Q42"/>
    <mergeCell ref="A1:X1"/>
    <mergeCell ref="M11:P11"/>
    <mergeCell ref="AE15:AF16"/>
    <mergeCell ref="M17:P17"/>
    <mergeCell ref="C41:I41"/>
  </mergeCells>
  <phoneticPr fontId="1"/>
  <dataValidations count="1">
    <dataValidation type="list" allowBlank="1" showInputMessage="1" showErrorMessage="1" sqref="P18 O24 O26 O28 O33 O35" xr:uid="{8DE988D4-6F0E-4B91-94BF-178AE74089E3}">
      <formula1>"1"</formula1>
    </dataValidation>
  </dataValidations>
  <pageMargins left="0" right="0" top="0" bottom="0" header="0.31496062992125984" footer="0.31496062992125984"/>
  <pageSetup paperSize="9" orientation="portrait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B50390-CDE0-4C8A-88F7-567ECB08D306}">
  <dimension ref="A1"/>
  <sheetViews>
    <sheetView workbookViewId="0"/>
  </sheetViews>
  <sheetFormatPr defaultRowHeight="18.7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9</vt:i4>
      </vt:variant>
    </vt:vector>
  </HeadingPairs>
  <TitlesOfParts>
    <vt:vector size="9" baseType="lpstr">
      <vt:lpstr>種苗類以外（市内）</vt:lpstr>
      <vt:lpstr>種苗類以外（市外）</vt:lpstr>
      <vt:lpstr>種苗類（市内） </vt:lpstr>
      <vt:lpstr>種苗類（市外）</vt:lpstr>
      <vt:lpstr>種苗類以外VAN確（市内）</vt:lpstr>
      <vt:lpstr>種苗類VAN確（市内）</vt:lpstr>
      <vt:lpstr>種苗類以外事前移動（市内） (2)</vt:lpstr>
      <vt:lpstr>種苗類事前移動（市内）</vt:lpstr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大阪植物検疫協会</dc:creator>
  <cp:keywords/>
  <dc:description/>
  <cp:lastModifiedBy>大阪植物検疫協会</cp:lastModifiedBy>
  <cp:revision/>
  <dcterms:created xsi:type="dcterms:W3CDTF">2024-06-14T02:03:50Z</dcterms:created>
  <dcterms:modified xsi:type="dcterms:W3CDTF">2025-06-30T07:36:28Z</dcterms:modified>
  <cp:category/>
  <cp:contentStatus/>
</cp:coreProperties>
</file>