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emurata/Downloads/"/>
    </mc:Choice>
  </mc:AlternateContent>
  <xr:revisionPtr revIDLastSave="0" documentId="8_{B1B43F8F-F0A7-5147-9B28-50175390CA47}" xr6:coauthVersionLast="45" xr6:coauthVersionMax="45" xr10:uidLastSave="{00000000-0000-0000-0000-000000000000}"/>
  <bookViews>
    <workbookView xWindow="240" yWindow="460" windowWidth="11680" windowHeight="9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N28" i="1"/>
  <c r="M28" i="1" s="1"/>
  <c r="G28" i="1" s="1"/>
  <c r="N32" i="1"/>
  <c r="M32" i="1" s="1"/>
  <c r="N34" i="1"/>
  <c r="M34" i="1" s="1"/>
  <c r="O32" i="1"/>
  <c r="I32" i="1"/>
  <c r="O34" i="1"/>
  <c r="I34" i="1" s="1"/>
  <c r="N30" i="1"/>
  <c r="M30" i="1" s="1"/>
  <c r="O30" i="1"/>
  <c r="I30" i="1" s="1"/>
  <c r="O28" i="1"/>
  <c r="I28" i="1" s="1"/>
</calcChain>
</file>

<file path=xl/sharedStrings.xml><?xml version="1.0" encoding="utf-8"?>
<sst xmlns="http://schemas.openxmlformats.org/spreadsheetml/2006/main" count="88" uniqueCount="72">
  <si>
    <t>等級</t>
    <rPh sb="0" eb="2">
      <t>トウキュウ</t>
    </rPh>
    <phoneticPr fontId="2"/>
  </si>
  <si>
    <t>収容数量</t>
    <rPh sb="0" eb="2">
      <t>シュウヨウ</t>
    </rPh>
    <rPh sb="2" eb="4">
      <t>スウリョウ</t>
    </rPh>
    <phoneticPr fontId="2"/>
  </si>
  <si>
    <t>相　倉　貨　物</t>
    <rPh sb="0" eb="1">
      <t>アイ</t>
    </rPh>
    <rPh sb="2" eb="3">
      <t>グラ</t>
    </rPh>
    <rPh sb="4" eb="5">
      <t>カ</t>
    </rPh>
    <rPh sb="6" eb="7">
      <t>ブツ</t>
    </rPh>
    <phoneticPr fontId="2"/>
  </si>
  <si>
    <t>品　名</t>
    <rPh sb="0" eb="1">
      <t>シナ</t>
    </rPh>
    <rPh sb="2" eb="3">
      <t>メイ</t>
    </rPh>
    <phoneticPr fontId="2"/>
  </si>
  <si>
    <t>数　量</t>
    <rPh sb="0" eb="1">
      <t>カズ</t>
    </rPh>
    <rPh sb="2" eb="3">
      <t>リョウ</t>
    </rPh>
    <phoneticPr fontId="2"/>
  </si>
  <si>
    <t>収容比</t>
    <rPh sb="0" eb="2">
      <t>シュウヨウ</t>
    </rPh>
    <rPh sb="2" eb="3">
      <t>ヒ</t>
    </rPh>
    <phoneticPr fontId="2"/>
  </si>
  <si>
    <t>単　位</t>
    <rPh sb="0" eb="1">
      <t>タン</t>
    </rPh>
    <rPh sb="2" eb="3">
      <t>クライ</t>
    </rPh>
    <phoneticPr fontId="2"/>
  </si>
  <si>
    <t>薬　量</t>
    <rPh sb="0" eb="1">
      <t>ヤク</t>
    </rPh>
    <rPh sb="2" eb="3">
      <t>リョウ</t>
    </rPh>
    <phoneticPr fontId="2"/>
  </si>
  <si>
    <t>投薬量</t>
    <rPh sb="0" eb="1">
      <t>トウ</t>
    </rPh>
    <rPh sb="1" eb="2">
      <t>クスリ</t>
    </rPh>
    <rPh sb="2" eb="3">
      <t>リョウ</t>
    </rPh>
    <phoneticPr fontId="2"/>
  </si>
  <si>
    <t>備　考</t>
    <rPh sb="0" eb="1">
      <t>ソナエ</t>
    </rPh>
    <rPh sb="2" eb="3">
      <t>コウ</t>
    </rPh>
    <phoneticPr fontId="2"/>
  </si>
  <si>
    <t>投薬量</t>
    <rPh sb="0" eb="2">
      <t>トウヤク</t>
    </rPh>
    <rPh sb="2" eb="3">
      <t>リョウ</t>
    </rPh>
    <phoneticPr fontId="2"/>
  </si>
  <si>
    <t>P.Q.No.</t>
    <phoneticPr fontId="2"/>
  </si>
  <si>
    <t>神戸植物防疫所　大阪支所　植物防疫官　殿</t>
    <rPh sb="0" eb="4">
      <t>コウベショクブツ</t>
    </rPh>
    <rPh sb="4" eb="7">
      <t>ボウエキショ</t>
    </rPh>
    <rPh sb="8" eb="10">
      <t>オオサカ</t>
    </rPh>
    <rPh sb="10" eb="12">
      <t>シショ</t>
    </rPh>
    <rPh sb="13" eb="18">
      <t>ショクブツボウエキカン</t>
    </rPh>
    <rPh sb="19" eb="20">
      <t>ドノ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</si>
  <si>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</si>
  <si>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</si>
  <si>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氏　名</t>
    <rPh sb="0" eb="1">
      <t>シ</t>
    </rPh>
    <rPh sb="2" eb="3">
      <t>メイ</t>
    </rPh>
    <phoneticPr fontId="3"/>
  </si>
  <si>
    <t>大阪港入港</t>
    <rPh sb="0" eb="2">
      <t>オオサカ</t>
    </rPh>
    <rPh sb="2" eb="3">
      <t>コウ</t>
    </rPh>
    <rPh sb="3" eb="5">
      <t>ニュウコウ</t>
    </rPh>
    <phoneticPr fontId="3"/>
  </si>
  <si>
    <t>号積</t>
    <rPh sb="0" eb="1">
      <t>ゴウ</t>
    </rPh>
    <rPh sb="1" eb="2">
      <t>ヅ</t>
    </rPh>
    <phoneticPr fontId="3"/>
  </si>
  <si>
    <t>穀類等</t>
    <rPh sb="0" eb="2">
      <t>コクルイ</t>
    </rPh>
    <rPh sb="2" eb="3">
      <t>トウ</t>
    </rPh>
    <phoneticPr fontId="2"/>
  </si>
  <si>
    <t>は、検査の結果不合格</t>
    <rPh sb="2" eb="4">
      <t>ケンサ</t>
    </rPh>
    <rPh sb="5" eb="7">
      <t>ケッカ</t>
    </rPh>
    <rPh sb="7" eb="10">
      <t>フゴウカク</t>
    </rPh>
    <phoneticPr fontId="2"/>
  </si>
  <si>
    <t>記</t>
    <rPh sb="0" eb="1">
      <t>キ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</si>
  <si>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</si>
  <si>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</si>
  <si>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</si>
  <si>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</si>
  <si>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品　　　　　　　　名</t>
    <rPh sb="0" eb="1">
      <t>ヒン</t>
    </rPh>
    <rPh sb="9" eb="10">
      <t>メイ</t>
    </rPh>
    <phoneticPr fontId="2"/>
  </si>
  <si>
    <t>内容積</t>
    <rPh sb="0" eb="1">
      <t>ナイ</t>
    </rPh>
    <rPh sb="1" eb="3">
      <t>ヨウセキ</t>
    </rPh>
    <phoneticPr fontId="2"/>
  </si>
  <si>
    <t>倉庫</t>
    <rPh sb="0" eb="2">
      <t>ソウコ</t>
    </rPh>
    <phoneticPr fontId="2"/>
  </si>
  <si>
    <t>番号</t>
    <rPh sb="0" eb="2">
      <t>バンゴウ</t>
    </rPh>
    <phoneticPr fontId="2"/>
  </si>
  <si>
    <t>m3</t>
    <phoneticPr fontId="2"/>
  </si>
  <si>
    <t>Kgs</t>
    <phoneticPr fontId="2"/>
  </si>
  <si>
    <t>g</t>
    <phoneticPr fontId="2"/>
  </si>
  <si>
    <t>g</t>
    <phoneticPr fontId="2"/>
  </si>
  <si>
    <t>Kgs</t>
    <phoneticPr fontId="2"/>
  </si>
  <si>
    <t>投薬</t>
    <rPh sb="0" eb="2">
      <t>トウヤク</t>
    </rPh>
    <phoneticPr fontId="2"/>
  </si>
  <si>
    <t>日時</t>
    <rPh sb="0" eb="2">
      <t>ニチジ</t>
    </rPh>
    <phoneticPr fontId="2"/>
  </si>
  <si>
    <t>開放</t>
    <rPh sb="0" eb="2">
      <t>カイホウ</t>
    </rPh>
    <phoneticPr fontId="2"/>
  </si>
  <si>
    <t>数量</t>
    <rPh sb="0" eb="2">
      <t>スウリョウ</t>
    </rPh>
    <phoneticPr fontId="2"/>
  </si>
  <si>
    <t>荷姿</t>
    <rPh sb="0" eb="1">
      <t>ニ</t>
    </rPh>
    <rPh sb="1" eb="2">
      <t>スガタ</t>
    </rPh>
    <phoneticPr fontId="2"/>
  </si>
  <si>
    <t>C/T</t>
    <phoneticPr fontId="2"/>
  </si>
  <si>
    <t>B/G</t>
    <phoneticPr fontId="2"/>
  </si>
  <si>
    <t>B/A</t>
    <phoneticPr fontId="2"/>
  </si>
  <si>
    <t>In Bulk</t>
    <phoneticPr fontId="2"/>
  </si>
  <si>
    <t>消毒の方法</t>
    <rPh sb="0" eb="2">
      <t>ショウドク</t>
    </rPh>
    <rPh sb="3" eb="5">
      <t>ホウホウ</t>
    </rPh>
    <phoneticPr fontId="2"/>
  </si>
  <si>
    <t>CH3Br    24h</t>
    <phoneticPr fontId="2"/>
  </si>
  <si>
    <t>CH3Br    48h</t>
    <phoneticPr fontId="2"/>
  </si>
  <si>
    <t>CH3Br    72h</t>
    <phoneticPr fontId="2"/>
  </si>
  <si>
    <t>5.</t>
    <phoneticPr fontId="2"/>
  </si>
  <si>
    <t>6.</t>
    <phoneticPr fontId="2"/>
  </si>
  <si>
    <t>輸送材料・荷役場所等の消毒</t>
    <rPh sb="0" eb="2">
      <t>ユソウ</t>
    </rPh>
    <rPh sb="2" eb="4">
      <t>ザイリョウ</t>
    </rPh>
    <rPh sb="3" eb="4">
      <t>リョウ</t>
    </rPh>
    <rPh sb="5" eb="9">
      <t>ニヤクバショ</t>
    </rPh>
    <rPh sb="9" eb="10">
      <t>トウ</t>
    </rPh>
    <rPh sb="11" eb="13">
      <t>ショウドク</t>
    </rPh>
    <phoneticPr fontId="2"/>
  </si>
  <si>
    <t>消毒品目</t>
    <rPh sb="0" eb="2">
      <t>ショウドク</t>
    </rPh>
    <rPh sb="2" eb="4">
      <t>ヒンモク</t>
    </rPh>
    <phoneticPr fontId="2"/>
  </si>
  <si>
    <t>消毒場所</t>
    <rPh sb="0" eb="4">
      <t>ショウドクバショ</t>
    </rPh>
    <phoneticPr fontId="2"/>
  </si>
  <si>
    <t>消毒方法</t>
    <rPh sb="0" eb="2">
      <t>ショウドク</t>
    </rPh>
    <rPh sb="2" eb="4">
      <t>ホウホウ</t>
    </rPh>
    <phoneticPr fontId="2"/>
  </si>
  <si>
    <t>コンテナー・荷役器具</t>
    <rPh sb="6" eb="8">
      <t>ニヤク</t>
    </rPh>
    <rPh sb="8" eb="10">
      <t>キグ</t>
    </rPh>
    <phoneticPr fontId="2"/>
  </si>
  <si>
    <t>植物防疫官</t>
    <rPh sb="0" eb="5">
      <t>ショクブツボウエキカン</t>
    </rPh>
    <phoneticPr fontId="2"/>
  </si>
  <si>
    <t>㊞</t>
    <phoneticPr fontId="2"/>
  </si>
  <si>
    <t>清掃後、残渣のくん蒸</t>
    <rPh sb="0" eb="2">
      <t>セイソウ</t>
    </rPh>
    <rPh sb="2" eb="3">
      <t>ゴ</t>
    </rPh>
    <rPh sb="4" eb="6">
      <t>ザンサ</t>
    </rPh>
    <rPh sb="9" eb="10">
      <t>ジョウ</t>
    </rPh>
    <phoneticPr fontId="2"/>
  </si>
  <si>
    <t>不合格の通知</t>
    <rPh sb="0" eb="3">
      <t>フゴウカク</t>
    </rPh>
    <rPh sb="4" eb="6">
      <t>ツウチ</t>
    </rPh>
    <phoneticPr fontId="2"/>
  </si>
  <si>
    <t>接受者名</t>
    <rPh sb="0" eb="4">
      <t>セツジュシャメイ</t>
    </rPh>
    <phoneticPr fontId="2"/>
  </si>
  <si>
    <t>～</t>
    <phoneticPr fontId="2"/>
  </si>
  <si>
    <t>Kgs</t>
    <phoneticPr fontId="2"/>
  </si>
  <si>
    <t>Kgs</t>
    <phoneticPr fontId="2"/>
  </si>
  <si>
    <t>Kgs</t>
    <phoneticPr fontId="2"/>
  </si>
  <si>
    <t>収容比1/1000</t>
    <rPh sb="0" eb="2">
      <t>シュウヨウ</t>
    </rPh>
    <rPh sb="2" eb="3">
      <t>ヒ</t>
    </rPh>
    <phoneticPr fontId="2"/>
  </si>
  <si>
    <r>
      <t xml:space="preserve"> </t>
    </r>
    <r>
      <rPr>
        <b/>
        <strike/>
        <sz val="14"/>
        <color indexed="8"/>
        <rFont val="ＭＳ Ｐゴシック"/>
        <family val="3"/>
        <charset val="128"/>
      </rPr>
      <t>消　　毒</t>
    </r>
    <r>
      <rPr>
        <b/>
        <sz val="14"/>
        <color indexed="8"/>
        <rFont val="ＭＳ Ｐゴシック"/>
        <family val="3"/>
        <charset val="128"/>
      </rPr>
      <t>　　（　廃　棄　）　　計　　画　　書</t>
    </r>
    <rPh sb="1" eb="2">
      <t>ショウ</t>
    </rPh>
    <rPh sb="4" eb="5">
      <t>ドク</t>
    </rPh>
    <rPh sb="9" eb="10">
      <t>ハイ</t>
    </rPh>
    <rPh sb="11" eb="12">
      <t>キ</t>
    </rPh>
    <rPh sb="16" eb="17">
      <t>ケイ</t>
    </rPh>
    <rPh sb="19" eb="20">
      <t>ガ</t>
    </rPh>
    <rPh sb="22" eb="23">
      <t>ショ</t>
    </rPh>
    <phoneticPr fontId="3"/>
  </si>
  <si>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（廃棄）の方法</t>
    </r>
    <rPh sb="0" eb="2">
      <t>ショウドク</t>
    </rPh>
    <rPh sb="3" eb="5">
      <t>ハイキ</t>
    </rPh>
    <rPh sb="7" eb="9">
      <t>ホウホウ</t>
    </rPh>
    <phoneticPr fontId="2"/>
  </si>
  <si>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（廃棄）の場所</t>
    </r>
    <rPh sb="0" eb="2">
      <t>ショウドク</t>
    </rPh>
    <rPh sb="3" eb="5">
      <t>ハイキ</t>
    </rPh>
    <rPh sb="7" eb="9">
      <t>バショ</t>
    </rPh>
    <phoneticPr fontId="2"/>
  </si>
  <si>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（廃棄）の予定</t>
    </r>
    <rPh sb="0" eb="2">
      <t>ショウドク</t>
    </rPh>
    <rPh sb="3" eb="5">
      <t>ハイキ</t>
    </rPh>
    <rPh sb="7" eb="9">
      <t>ヨテイ</t>
    </rPh>
    <phoneticPr fontId="2"/>
  </si>
  <si>
    <r>
      <t>となりましたが、下記により</t>
    </r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（廃棄）したいので承認願います。</t>
    </r>
    <rPh sb="8" eb="10">
      <t>カキ</t>
    </rPh>
    <rPh sb="13" eb="15">
      <t>ショウドク</t>
    </rPh>
    <rPh sb="16" eb="18">
      <t>ハイキ</t>
    </rPh>
    <rPh sb="24" eb="26">
      <t>ショウニン</t>
    </rPh>
    <rPh sb="26" eb="27">
      <t>ネガ</t>
    </rPh>
    <phoneticPr fontId="2"/>
  </si>
  <si>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（廃棄）の実施者</t>
    </r>
    <rPh sb="0" eb="2">
      <t>ショウドク</t>
    </rPh>
    <rPh sb="3" eb="5">
      <t>ハイキ</t>
    </rPh>
    <rPh sb="7" eb="10">
      <t>ジッシシャ</t>
    </rPh>
    <phoneticPr fontId="2"/>
  </si>
  <si>
    <r>
      <t>上記の計画により</t>
    </r>
    <r>
      <rPr>
        <strike/>
        <sz val="12"/>
        <rFont val="ＭＳ Ｐゴシック"/>
        <family val="3"/>
        <charset val="128"/>
      </rPr>
      <t>消毒</t>
    </r>
    <r>
      <rPr>
        <sz val="12"/>
        <rFont val="ＭＳ Ｐゴシック"/>
        <family val="3"/>
        <charset val="128"/>
      </rPr>
      <t>（廃棄）を実施されたい。</t>
    </r>
    <rPh sb="0" eb="2">
      <t>ジョウキ</t>
    </rPh>
    <rPh sb="3" eb="5">
      <t>ケイカク</t>
    </rPh>
    <rPh sb="8" eb="10">
      <t>ショウドク</t>
    </rPh>
    <rPh sb="11" eb="13">
      <t>ハイキ</t>
    </rPh>
    <rPh sb="15" eb="17">
      <t>ジッシ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</si>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</sst>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9" formatCode="#,##0.0_ "/>
    <numFmt numFmtId="180" formatCode="m/d;@"/>
    <numFmt numFmtId="181" formatCode="[$-411]ggge&quot;年&quot;m&quot;月&quot;d&quot;日&quot;;@"/>
    <numFmt numFmtId="182" formatCode="m&quot;月&quot;d&quot;日&quot;;@"/>
    <numFmt numFmtId="184" formatCode="#,##0.0;[Red]#,##0.0"/>
    <numFmt numFmtId="185" formatCode="#,##0;[Red]#,##0"/>
    <numFmt numFmtId="188" formatCode="yyyy&quot;年&quot;m&quot;月&quot;d&quot;日&quot;;@"/>
    <numFmt numFmtId="189" formatCode="#,##0.00;[Red]#,##0.00"/>
  </numFmts>
  <fonts count="1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vertAlign val="superscript"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trike/>
      <sz val="14"/>
      <color indexed="8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left" vertical="top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top"/>
    </xf>
    <xf numFmtId="180" fontId="1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left" vertical="center"/>
    </xf>
    <xf numFmtId="180" fontId="5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184" fontId="1" fillId="0" borderId="2" xfId="0" applyNumberFormat="1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185" fontId="1" fillId="3" borderId="2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vertical="center" shrinkToFit="1"/>
    </xf>
    <xf numFmtId="185" fontId="1" fillId="3" borderId="0" xfId="0" applyNumberFormat="1" applyFont="1" applyFill="1" applyAlignment="1">
      <alignment horizontal="right" vertical="center" shrinkToFit="1"/>
    </xf>
    <xf numFmtId="0" fontId="1" fillId="0" borderId="0" xfId="0" applyFont="1" applyBorder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89" fontId="1" fillId="3" borderId="0" xfId="0" applyNumberFormat="1" applyFont="1" applyFill="1" applyAlignment="1">
      <alignment vertical="center" shrinkToFit="1"/>
    </xf>
    <xf numFmtId="189" fontId="1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NumberForma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88" fontId="1" fillId="2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82" fontId="13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horizontal="left" vertical="center" shrinkToFit="1"/>
    </xf>
    <xf numFmtId="49" fontId="1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181" fontId="13" fillId="2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81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3" borderId="0" xfId="0" applyNumberFormat="1" applyFont="1" applyFill="1" applyAlignment="1">
      <alignment horizontal="left" vertical="center" shrinkToFit="1"/>
    </xf>
    <xf numFmtId="49" fontId="1" fillId="3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/>
  </sheetViews>
  <sheetFormatPr baseColWidth="10" defaultRowHeight="14"/>
  <cols>
    <col min="1" max="1" width="7.6640625" customWidth="1"/>
    <col min="2" max="2" width="5.6640625" customWidth="1"/>
    <col min="3" max="3" width="8.6640625" customWidth="1"/>
    <col min="4" max="4" width="10" customWidth="1"/>
    <col min="5" max="6" width="8.6640625" customWidth="1"/>
    <col min="7" max="7" width="6.83203125" customWidth="1"/>
    <col min="8" max="8" width="6.1640625" customWidth="1"/>
    <col min="9" max="9" width="8.6640625" customWidth="1"/>
    <col min="10" max="10" width="8.1640625" customWidth="1"/>
    <col min="11" max="11" width="8" customWidth="1"/>
    <col min="12" max="12" width="9.33203125" customWidth="1"/>
    <col min="13" max="256" width="8.83203125" customWidth="1"/>
  </cols>
  <sheetData>
    <row r="1" spans="1:14" ht="15" customHeight="1">
      <c r="G1" s="65" t="s">
        <v>11</v>
      </c>
      <c r="H1" s="65"/>
      <c r="I1" s="64"/>
      <c r="J1" s="64"/>
      <c r="K1" s="64"/>
      <c r="L1" s="64"/>
    </row>
    <row r="2" spans="1:14" ht="15" customHeight="1"/>
    <row r="3" spans="1:14" ht="22.5" customHeight="1">
      <c r="A3" s="66" t="s">
        <v>64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3"/>
    </row>
    <row r="4" spans="1:14" ht="15" customHeight="1"/>
    <row r="5" spans="1:14" ht="15" customHeight="1">
      <c r="I5" s="67"/>
      <c r="J5" s="67"/>
      <c r="K5" s="67"/>
      <c r="L5" s="67"/>
    </row>
    <row r="6" spans="1:14" ht="15" customHeight="1"/>
    <row r="7" spans="1:14" ht="15" customHeight="1">
      <c r="A7" s="62" t="s">
        <v>12</v>
      </c>
      <c r="B7" s="62"/>
      <c r="C7" s="62"/>
      <c r="D7" s="62"/>
      <c r="E7" s="62"/>
      <c r="F7" s="62"/>
    </row>
    <row r="8" spans="1:14" ht="15" customHeight="1"/>
    <row r="9" spans="1:14" ht="18" customHeight="1">
      <c r="G9" s="4" t="s">
        <v>13</v>
      </c>
      <c r="H9" s="68"/>
      <c r="I9" s="68"/>
      <c r="J9" s="68"/>
      <c r="K9" s="68"/>
      <c r="L9" s="68"/>
    </row>
    <row r="10" spans="1:14" ht="18" customHeight="1">
      <c r="G10" s="5" t="s">
        <v>14</v>
      </c>
      <c r="H10" s="68"/>
      <c r="I10" s="68"/>
      <c r="J10" s="68"/>
      <c r="K10" s="68"/>
      <c r="L10" s="68"/>
    </row>
    <row r="11" spans="1:14" ht="18" customHeight="1">
      <c r="G11" s="5" t="s">
        <v>15</v>
      </c>
      <c r="H11" s="68"/>
      <c r="I11" s="68"/>
      <c r="J11" s="68"/>
      <c r="K11" s="68"/>
      <c r="L11" s="68"/>
    </row>
    <row r="12" spans="1:14" ht="15" customHeight="1"/>
    <row r="13" spans="1:14" s="7" customFormat="1" ht="15" customHeight="1">
      <c r="A13" s="61"/>
      <c r="B13" s="61"/>
      <c r="C13" s="62" t="s">
        <v>16</v>
      </c>
      <c r="D13" s="62"/>
      <c r="E13" s="69"/>
      <c r="F13" s="69"/>
      <c r="G13" s="69"/>
      <c r="H13" s="6" t="s">
        <v>17</v>
      </c>
      <c r="I13" s="2" t="s">
        <v>18</v>
      </c>
      <c r="J13" s="57" t="s">
        <v>19</v>
      </c>
      <c r="K13" s="57"/>
      <c r="L13" s="57"/>
    </row>
    <row r="14" spans="1:14" s="7" customFormat="1" ht="15" customHeight="1">
      <c r="A14" s="57" t="s">
        <v>68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4" s="7" customFormat="1" ht="15" customHeight="1"/>
    <row r="16" spans="1:14" s="7" customFormat="1" ht="15" customHeight="1">
      <c r="A16" s="8"/>
      <c r="F16" s="7" t="s">
        <v>20</v>
      </c>
    </row>
    <row r="17" spans="1:15" s="7" customFormat="1" ht="15" customHeight="1">
      <c r="A17" s="8"/>
      <c r="N17" s="7" t="s">
        <v>38</v>
      </c>
      <c r="O17" s="7" t="s">
        <v>43</v>
      </c>
    </row>
    <row r="18" spans="1:15" s="7" customFormat="1" ht="15" customHeight="1">
      <c r="A18" s="9" t="s">
        <v>21</v>
      </c>
      <c r="B18" s="57" t="s">
        <v>25</v>
      </c>
      <c r="C18" s="57"/>
      <c r="D18" s="57"/>
      <c r="E18" s="58"/>
      <c r="F18" s="58"/>
      <c r="G18" s="58"/>
      <c r="H18" s="8" t="s">
        <v>37</v>
      </c>
      <c r="I18" s="34"/>
      <c r="J18" s="33"/>
      <c r="K18" s="48"/>
      <c r="L18" s="11" t="s">
        <v>60</v>
      </c>
      <c r="N18" s="7" t="s">
        <v>39</v>
      </c>
      <c r="O18" s="7" t="s">
        <v>44</v>
      </c>
    </row>
    <row r="19" spans="1:15" s="7" customFormat="1" ht="15" customHeight="1">
      <c r="A19" s="9"/>
      <c r="N19" s="7" t="s">
        <v>40</v>
      </c>
      <c r="O19" s="7" t="s">
        <v>45</v>
      </c>
    </row>
    <row r="20" spans="1:15" s="7" customFormat="1" ht="15" customHeight="1">
      <c r="A20" s="9" t="s">
        <v>22</v>
      </c>
      <c r="B20" s="57" t="s">
        <v>65</v>
      </c>
      <c r="C20" s="57"/>
      <c r="D20" s="57"/>
      <c r="E20" s="60"/>
      <c r="F20" s="60"/>
      <c r="G20" s="60"/>
      <c r="H20" s="60"/>
      <c r="I20" s="60"/>
      <c r="J20" s="60"/>
      <c r="K20" s="60"/>
      <c r="N20" s="7" t="s">
        <v>41</v>
      </c>
      <c r="O20" s="7" t="s">
        <v>46</v>
      </c>
    </row>
    <row r="21" spans="1:15" s="7" customFormat="1" ht="15" customHeight="1">
      <c r="A21" s="9"/>
      <c r="N21" s="7" t="s">
        <v>42</v>
      </c>
    </row>
    <row r="22" spans="1:15" s="7" customFormat="1" ht="15" customHeight="1">
      <c r="A22" s="9" t="s">
        <v>23</v>
      </c>
      <c r="B22" s="57" t="s">
        <v>66</v>
      </c>
      <c r="C22" s="57"/>
      <c r="D22" s="57"/>
      <c r="E22" s="63"/>
      <c r="F22" s="63"/>
      <c r="G22" s="63"/>
      <c r="H22" s="63"/>
      <c r="I22" s="63"/>
      <c r="J22" s="63"/>
      <c r="K22" s="63"/>
    </row>
    <row r="23" spans="1:15" s="7" customFormat="1" ht="15" customHeight="1">
      <c r="A23" s="9"/>
    </row>
    <row r="24" spans="1:15" s="7" customFormat="1" ht="15" customHeight="1">
      <c r="A24" s="9" t="s">
        <v>24</v>
      </c>
      <c r="B24" s="57" t="s">
        <v>67</v>
      </c>
      <c r="C24" s="57"/>
      <c r="D24" s="57"/>
      <c r="E24" s="59"/>
      <c r="F24" s="59"/>
      <c r="G24" s="47" t="s">
        <v>59</v>
      </c>
      <c r="H24" s="59"/>
      <c r="I24" s="59"/>
      <c r="J24" s="59"/>
      <c r="K24" s="46"/>
    </row>
    <row r="25" spans="1:15" s="7" customFormat="1" ht="15" customHeight="1">
      <c r="A25" s="10"/>
      <c r="B25" s="10"/>
      <c r="C25" s="10"/>
      <c r="E25" s="10"/>
      <c r="F25" s="10"/>
      <c r="G25" s="10"/>
      <c r="H25" s="10"/>
      <c r="I25" s="10"/>
      <c r="K25" s="10"/>
      <c r="L25" s="10"/>
    </row>
    <row r="26" spans="1:15" ht="15" customHeight="1">
      <c r="A26" s="13" t="s">
        <v>27</v>
      </c>
      <c r="B26" s="54" t="s">
        <v>0</v>
      </c>
      <c r="C26" s="15" t="s">
        <v>27</v>
      </c>
      <c r="D26" s="54" t="s">
        <v>1</v>
      </c>
      <c r="E26" s="54" t="s">
        <v>2</v>
      </c>
      <c r="F26" s="54"/>
      <c r="G26" s="54" t="s">
        <v>5</v>
      </c>
      <c r="H26" s="15" t="s">
        <v>6</v>
      </c>
      <c r="I26" s="54" t="s">
        <v>8</v>
      </c>
      <c r="J26" s="15" t="s">
        <v>34</v>
      </c>
      <c r="K26" s="15" t="s">
        <v>36</v>
      </c>
      <c r="L26" s="54" t="s">
        <v>9</v>
      </c>
    </row>
    <row r="27" spans="1:15" ht="15" customHeight="1">
      <c r="A27" s="14" t="s">
        <v>28</v>
      </c>
      <c r="B27" s="54"/>
      <c r="C27" s="16" t="s">
        <v>26</v>
      </c>
      <c r="D27" s="54"/>
      <c r="E27" s="12" t="s">
        <v>3</v>
      </c>
      <c r="F27" s="12" t="s">
        <v>4</v>
      </c>
      <c r="G27" s="54"/>
      <c r="H27" s="16" t="s">
        <v>7</v>
      </c>
      <c r="I27" s="54"/>
      <c r="J27" s="16" t="s">
        <v>35</v>
      </c>
      <c r="K27" s="16" t="s">
        <v>35</v>
      </c>
      <c r="L27" s="54"/>
      <c r="M27" s="50" t="s">
        <v>63</v>
      </c>
      <c r="N27" t="s">
        <v>5</v>
      </c>
      <c r="O27" t="s">
        <v>10</v>
      </c>
    </row>
    <row r="28" spans="1:15" ht="15" customHeight="1">
      <c r="A28" s="29"/>
      <c r="B28" s="71"/>
      <c r="C28" s="30"/>
      <c r="D28" s="49"/>
      <c r="E28" s="32"/>
      <c r="F28" s="49"/>
      <c r="G28" s="52" t="e">
        <f>ROUNDDOWN(M28,2)</f>
        <v>#DIV/0!</v>
      </c>
      <c r="H28" s="30"/>
      <c r="I28" s="28">
        <f>ROUNDUP(O28,1)</f>
        <v>0</v>
      </c>
      <c r="J28" s="26"/>
      <c r="K28" s="27"/>
      <c r="L28" s="17"/>
      <c r="M28" s="51" t="e">
        <f>N28/1000</f>
        <v>#DIV/0!</v>
      </c>
      <c r="N28" s="39" t="e">
        <f>(D28+F28)/C28</f>
        <v>#DIV/0!</v>
      </c>
      <c r="O28" s="1">
        <f>(C28*H28)/1000</f>
        <v>0</v>
      </c>
    </row>
    <row r="29" spans="1:15" ht="15" customHeight="1">
      <c r="A29" s="20"/>
      <c r="B29" s="72"/>
      <c r="C29" s="19" t="s">
        <v>29</v>
      </c>
      <c r="D29" s="19" t="s">
        <v>61</v>
      </c>
      <c r="E29" s="31"/>
      <c r="F29" s="19" t="s">
        <v>62</v>
      </c>
      <c r="G29" s="53"/>
      <c r="H29" s="19" t="s">
        <v>31</v>
      </c>
      <c r="I29" s="24" t="s">
        <v>30</v>
      </c>
      <c r="J29" s="21"/>
      <c r="K29" s="21"/>
      <c r="L29" s="22"/>
      <c r="M29" s="51"/>
      <c r="N29" s="39"/>
      <c r="O29" s="1"/>
    </row>
    <row r="30" spans="1:15" ht="15" customHeight="1">
      <c r="A30" s="29"/>
      <c r="B30" s="71"/>
      <c r="C30" s="30"/>
      <c r="D30" s="49"/>
      <c r="E30" s="32"/>
      <c r="F30" s="49"/>
      <c r="G30" s="52"/>
      <c r="H30" s="30"/>
      <c r="I30" s="25">
        <f>ROUNDUP(O30,1)</f>
        <v>0</v>
      </c>
      <c r="J30" s="27"/>
      <c r="K30" s="27"/>
      <c r="L30" s="17"/>
      <c r="M30" s="51" t="e">
        <f>N30/1000</f>
        <v>#DIV/0!</v>
      </c>
      <c r="N30" s="39" t="e">
        <f>D30/C30</f>
        <v>#DIV/0!</v>
      </c>
      <c r="O30">
        <f>(C30*H30)/1000</f>
        <v>0</v>
      </c>
    </row>
    <row r="31" spans="1:15" ht="15" customHeight="1">
      <c r="A31" s="23"/>
      <c r="B31" s="72"/>
      <c r="C31" s="19" t="s">
        <v>29</v>
      </c>
      <c r="D31" s="19" t="s">
        <v>61</v>
      </c>
      <c r="E31" s="31"/>
      <c r="F31" s="19" t="s">
        <v>62</v>
      </c>
      <c r="G31" s="53"/>
      <c r="H31" s="19" t="s">
        <v>31</v>
      </c>
      <c r="I31" s="24" t="s">
        <v>33</v>
      </c>
      <c r="J31" s="21"/>
      <c r="K31" s="21"/>
      <c r="L31" s="22"/>
      <c r="M31" s="51"/>
      <c r="N31" s="39"/>
    </row>
    <row r="32" spans="1:15" ht="15" customHeight="1">
      <c r="A32" s="29"/>
      <c r="B32" s="71"/>
      <c r="C32" s="30"/>
      <c r="D32" s="49"/>
      <c r="E32" s="32"/>
      <c r="F32" s="49"/>
      <c r="G32" s="52"/>
      <c r="H32" s="30"/>
      <c r="I32" s="25">
        <f>ROUNDUP(O32,1)</f>
        <v>0</v>
      </c>
      <c r="J32" s="27"/>
      <c r="K32" s="27"/>
      <c r="L32" s="17"/>
      <c r="M32" s="51" t="e">
        <f>N32/1000</f>
        <v>#DIV/0!</v>
      </c>
      <c r="N32" s="39" t="e">
        <f>D32/C32</f>
        <v>#DIV/0!</v>
      </c>
      <c r="O32">
        <f>(C32*H32)/1000</f>
        <v>0</v>
      </c>
    </row>
    <row r="33" spans="1:15" ht="15" customHeight="1">
      <c r="A33" s="23"/>
      <c r="B33" s="72"/>
      <c r="C33" s="19" t="s">
        <v>29</v>
      </c>
      <c r="D33" s="19" t="s">
        <v>61</v>
      </c>
      <c r="E33" s="31"/>
      <c r="F33" s="19" t="s">
        <v>62</v>
      </c>
      <c r="G33" s="53"/>
      <c r="H33" s="19" t="s">
        <v>32</v>
      </c>
      <c r="I33" s="24" t="s">
        <v>33</v>
      </c>
      <c r="J33" s="21"/>
      <c r="K33" s="21"/>
      <c r="L33" s="22"/>
      <c r="M33" s="51"/>
      <c r="N33" s="39"/>
    </row>
    <row r="34" spans="1:15" ht="15" customHeight="1">
      <c r="A34" s="29"/>
      <c r="B34" s="71"/>
      <c r="C34" s="30"/>
      <c r="D34" s="49"/>
      <c r="E34" s="32"/>
      <c r="F34" s="49"/>
      <c r="G34" s="52"/>
      <c r="H34" s="30"/>
      <c r="I34" s="25">
        <f>ROUNDUP(O34,1)</f>
        <v>0</v>
      </c>
      <c r="J34" s="27"/>
      <c r="K34" s="27"/>
      <c r="L34" s="17"/>
      <c r="M34" s="51" t="e">
        <f>N34/1000</f>
        <v>#DIV/0!</v>
      </c>
      <c r="N34" s="39" t="e">
        <f>D34/C34</f>
        <v>#DIV/0!</v>
      </c>
      <c r="O34">
        <f>(C34*H34)/1000</f>
        <v>0</v>
      </c>
    </row>
    <row r="35" spans="1:15" ht="15" customHeight="1">
      <c r="A35" s="18"/>
      <c r="B35" s="72"/>
      <c r="C35" s="19" t="s">
        <v>29</v>
      </c>
      <c r="D35" s="19" t="s">
        <v>61</v>
      </c>
      <c r="E35" s="31"/>
      <c r="F35" s="19" t="s">
        <v>62</v>
      </c>
      <c r="G35" s="53"/>
      <c r="H35" s="19" t="s">
        <v>31</v>
      </c>
      <c r="I35" s="19" t="s">
        <v>33</v>
      </c>
      <c r="J35" s="18"/>
      <c r="K35" s="18"/>
      <c r="L35" s="18"/>
      <c r="N35" s="39"/>
    </row>
    <row r="36" spans="1:15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5" ht="15" customHeight="1">
      <c r="A37" s="9" t="s">
        <v>47</v>
      </c>
      <c r="B37" s="70" t="s">
        <v>69</v>
      </c>
      <c r="C37" s="70"/>
      <c r="D37" s="70"/>
      <c r="E37" s="77"/>
      <c r="F37" s="77"/>
      <c r="G37" s="77"/>
      <c r="H37" s="77"/>
      <c r="I37" s="77"/>
      <c r="J37" s="77"/>
      <c r="K37" s="77"/>
      <c r="L37" s="45"/>
    </row>
    <row r="38" spans="1:15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5" ht="15" customHeight="1">
      <c r="A39" s="36" t="s">
        <v>48</v>
      </c>
      <c r="B39" s="70" t="s">
        <v>49</v>
      </c>
      <c r="C39" s="70"/>
      <c r="D39" s="70"/>
      <c r="E39" s="70"/>
      <c r="F39" s="35"/>
      <c r="G39" s="35"/>
      <c r="H39" s="35"/>
      <c r="I39" s="35"/>
      <c r="J39" s="7"/>
      <c r="K39" s="35"/>
      <c r="L39" s="35"/>
    </row>
    <row r="40" spans="1:15" ht="15" customHeight="1">
      <c r="A40" s="35"/>
      <c r="B40" s="35"/>
      <c r="C40" s="40" t="s">
        <v>50</v>
      </c>
      <c r="D40" s="40"/>
      <c r="E40" s="57" t="s">
        <v>53</v>
      </c>
      <c r="F40" s="57"/>
      <c r="G40" s="57"/>
      <c r="H40" s="57"/>
      <c r="I40" s="40"/>
      <c r="J40" s="7"/>
      <c r="K40" s="7"/>
      <c r="L40" s="7"/>
    </row>
    <row r="41" spans="1:15" ht="15" customHeight="1">
      <c r="A41" s="7"/>
      <c r="B41" s="7"/>
      <c r="C41" s="40" t="s">
        <v>51</v>
      </c>
      <c r="D41" s="40"/>
      <c r="E41" s="76">
        <f>E22</f>
        <v>0</v>
      </c>
      <c r="F41" s="76"/>
      <c r="G41" s="76"/>
      <c r="H41" s="76"/>
      <c r="I41" s="76"/>
      <c r="J41" s="7"/>
      <c r="K41" s="7"/>
      <c r="L41" s="7"/>
    </row>
    <row r="42" spans="1:15" ht="15" customHeight="1">
      <c r="A42" s="7"/>
      <c r="B42" s="7"/>
      <c r="C42" s="40" t="s">
        <v>52</v>
      </c>
      <c r="D42" s="40"/>
      <c r="E42" s="78" t="s">
        <v>56</v>
      </c>
      <c r="F42" s="78"/>
      <c r="G42" s="78"/>
      <c r="H42" s="78"/>
      <c r="I42" s="79" t="s">
        <v>57</v>
      </c>
      <c r="J42" s="79"/>
      <c r="K42" s="55"/>
      <c r="L42" s="55"/>
    </row>
    <row r="43" spans="1:15" ht="15" customHeight="1">
      <c r="A43" s="35"/>
      <c r="B43" s="35"/>
      <c r="C43" s="35"/>
      <c r="D43" s="35"/>
      <c r="E43" s="35"/>
      <c r="F43" s="35"/>
      <c r="G43" s="35"/>
      <c r="H43" s="42"/>
      <c r="I43" s="54" t="s">
        <v>58</v>
      </c>
      <c r="J43" s="54"/>
      <c r="K43" s="56"/>
      <c r="L43" s="56"/>
    </row>
    <row r="44" spans="1:15" ht="15" customHeight="1">
      <c r="A44" s="37"/>
      <c r="B44" s="37"/>
      <c r="C44" s="37"/>
      <c r="D44" s="37"/>
      <c r="E44" s="37"/>
      <c r="F44" s="37"/>
      <c r="G44" s="37"/>
      <c r="H44" s="37"/>
      <c r="I44" s="43"/>
      <c r="J44" s="41"/>
      <c r="K44" s="44"/>
      <c r="L44" s="44"/>
    </row>
    <row r="45" spans="1:15" ht="15" customHeight="1">
      <c r="A45" s="7"/>
      <c r="B45" s="7"/>
      <c r="C45" s="70" t="s">
        <v>70</v>
      </c>
      <c r="D45" s="70"/>
      <c r="E45" s="70"/>
      <c r="F45" s="70"/>
      <c r="G45" s="70"/>
      <c r="H45" s="70"/>
      <c r="I45" s="70"/>
      <c r="J45" s="7"/>
      <c r="K45" s="7"/>
      <c r="L45" s="7"/>
    </row>
    <row r="46" spans="1:15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5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5" ht="15" customHeight="1">
      <c r="A48" s="7"/>
      <c r="B48" s="73"/>
      <c r="C48" s="73"/>
      <c r="D48" s="73"/>
      <c r="E48" s="73"/>
      <c r="F48" s="73"/>
      <c r="G48" s="7"/>
      <c r="H48" s="7"/>
      <c r="I48" s="7"/>
      <c r="J48" s="7"/>
      <c r="K48" s="7"/>
      <c r="L48" s="7"/>
    </row>
    <row r="49" spans="1:12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0.25" customHeight="1">
      <c r="A50" s="7"/>
      <c r="B50" s="7"/>
      <c r="C50" s="7"/>
      <c r="D50" s="7"/>
      <c r="E50" s="7"/>
      <c r="F50" s="74" t="s">
        <v>54</v>
      </c>
      <c r="G50" s="74"/>
      <c r="H50" s="74"/>
      <c r="I50" s="75" t="s">
        <v>71</v>
      </c>
      <c r="J50" s="57"/>
      <c r="K50" s="57"/>
      <c r="L50" s="38" t="s">
        <v>55</v>
      </c>
    </row>
    <row r="51" spans="1:12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2.25" customHeight="1"/>
    <row r="54" spans="1:12" ht="32.25" customHeight="1"/>
    <row r="55" spans="1:12" ht="30" customHeight="1"/>
    <row r="56" spans="1:12" ht="30" customHeight="1"/>
    <row r="57" spans="1:12" ht="26.25" customHeight="1"/>
    <row r="58" spans="1:12" ht="25.5" customHeight="1"/>
    <row r="59" spans="1:12" ht="26.25" customHeight="1"/>
    <row r="60" spans="1:12" ht="26.25" customHeight="1"/>
  </sheetData>
  <mergeCells count="51">
    <mergeCell ref="F50:H50"/>
    <mergeCell ref="I50:K50"/>
    <mergeCell ref="E41:I41"/>
    <mergeCell ref="E37:H37"/>
    <mergeCell ref="I37:K37"/>
    <mergeCell ref="E42:H42"/>
    <mergeCell ref="E40:H40"/>
    <mergeCell ref="I42:J42"/>
    <mergeCell ref="B28:B29"/>
    <mergeCell ref="B30:B31"/>
    <mergeCell ref="B32:B33"/>
    <mergeCell ref="B34:B35"/>
    <mergeCell ref="C45:I45"/>
    <mergeCell ref="B48:F48"/>
    <mergeCell ref="H9:L9"/>
    <mergeCell ref="H10:L10"/>
    <mergeCell ref="H11:L11"/>
    <mergeCell ref="E13:G13"/>
    <mergeCell ref="B37:D37"/>
    <mergeCell ref="B39:E39"/>
    <mergeCell ref="L26:L27"/>
    <mergeCell ref="G26:G27"/>
    <mergeCell ref="I26:I27"/>
    <mergeCell ref="B24:D24"/>
    <mergeCell ref="B18:D18"/>
    <mergeCell ref="B20:D20"/>
    <mergeCell ref="B22:D22"/>
    <mergeCell ref="E22:K22"/>
    <mergeCell ref="I1:L1"/>
    <mergeCell ref="G1:H1"/>
    <mergeCell ref="A3:L3"/>
    <mergeCell ref="I5:L5"/>
    <mergeCell ref="A7:F7"/>
    <mergeCell ref="A14:L14"/>
    <mergeCell ref="J13:L13"/>
    <mergeCell ref="E18:G18"/>
    <mergeCell ref="E24:F24"/>
    <mergeCell ref="H24:J24"/>
    <mergeCell ref="E20:K20"/>
    <mergeCell ref="B26:B27"/>
    <mergeCell ref="D26:D27"/>
    <mergeCell ref="E26:F26"/>
    <mergeCell ref="A13:B13"/>
    <mergeCell ref="C13:D13"/>
    <mergeCell ref="G28:G29"/>
    <mergeCell ref="G30:G31"/>
    <mergeCell ref="G32:G33"/>
    <mergeCell ref="G34:G35"/>
    <mergeCell ref="I43:J43"/>
    <mergeCell ref="K42:L42"/>
    <mergeCell ref="K43:L43"/>
  </mergeCells>
  <phoneticPr fontId="2"/>
  <dataValidations count="2">
    <dataValidation type="list" allowBlank="1" showInputMessage="1" showErrorMessage="1" sqref="J18">
      <formula1>$N$18:$N$21</formula1>
    </dataValidation>
    <dataValidation type="list" allowBlank="1" showInputMessage="1" showErrorMessage="1" sqref="E20:K20">
      <formula1>$O$18:$O$20</formula1>
    </dataValidation>
  </dataValidations>
  <pageMargins left="0.35433070866141736" right="0.23622047244094491" top="0.74803149606299213" bottom="0.74803149606299213" header="0.31496062992125984" footer="0.31496062992125984"/>
  <pageSetup paperSize="9" orientation="portrait" blackAndWhite="1" verticalDpi="0"/>
  <headerFooter alignWithMargins="0"/>
  <ignoredErrors>
    <ignoredError sqref="A18 A20 A22 A24 A37 A39" numberStoredAsText="1"/>
    <ignoredError sqref="G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/>
  <cols>
    <col min="1" max="256" width="8.83203125" customWidth="1"/>
  </cols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社団法人　大阪植物検疫協会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大阪植物検疫協会</dc:creator>
  <cp:lastModifiedBy>murata Marie</cp:lastModifiedBy>
  <cp:lastPrinted>2016-06-13T05:24:13Z</cp:lastPrinted>
  <dcterms:created xsi:type="dcterms:W3CDTF">2006-12-22T05:04:04Z</dcterms:created>
  <dcterms:modified xsi:type="dcterms:W3CDTF">2020-08-17T00:59:52Z</dcterms:modified>
</cp:coreProperties>
</file>